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608f87ec34b6a" 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 Info" sheetId="1" r:id="Rc2891befb3ce4b08"/>
    <sheet name="Scope of Work" sheetId="2" r:id="Rde260c4235754044"/>
    <sheet name="Summary" sheetId="3" r:id="R9cb776587d2e4c0f"/>
  </sheets>
  <definedNames>
    <definedName name="_xlnm.Print_Area" localSheetId="0">'Project Info'!$A$1:$D$40</definedName>
    <definedName name="_xlnm.Print_Titles" localSheetId="0">'Project Info'!$6:$6</definedName>
    <definedName name="_xlnm.Print_Area" localSheetId="1">'Scope of Work'!$A$1:$H$131</definedName>
    <definedName name="_xlnm.Print_Titles" localSheetId="1">'Scope of Work'!$6:$6</definedName>
    <definedName name="_xlnm.Print_Area" localSheetId="2">'Summary'!$A$1:$D$26</definedName>
  </definedNames>
  <calcPr fullCalcOnLoad="1" forceFullCalc="1" calcMode="auto"/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0.##"/>
    <numFmt numFmtId="202" formatCode="&quot;$&quot;#,##0.00;[Red](&quot;$&quot;#,##0.00);&quot;$&quot;0.00"/>
  </numFmts>
  <fonts count="9">
    <font>
      <sz val="11"/>
      <name val="Carlito"/>
    </font>
    <font>
      <sz val="11"/>
      <color rgb="FF0A1A33"/>
      <name val="Inter"/>
    </font>
    <font>
      <b/>
      <sz val="18"/>
      <color rgb="FF0A1A33"/>
      <name val="Inter"/>
    </font>
    <font>
      <b/>
      <sz val="11"/>
      <color rgb="FF0FA39A"/>
      <name val="Inter"/>
    </font>
    <font>
      <b/>
      <sz val="11"/>
      <color rgb="FFFFFFFF"/>
      <name val="Inter"/>
    </font>
    <font>
      <b/>
      <sz val="11"/>
      <color rgb="FF0A1A33"/>
      <name val="Inter"/>
    </font>
    <font>
      <sz val="11"/>
      <color rgb="FF526174"/>
      <name val="Inter"/>
    </font>
    <font>
      <sz val="10"/>
      <color rgb="FF526174"/>
      <name val="Inter"/>
    </font>
    <font>
      <b/>
      <sz val="10"/>
      <color rgb="FF526174"/>
      <name val="Inter"/>
    </font>
  </fonts>
  <fills count="9">
    <fill>
      <patternFill patternType="none"/>
    </fill>
    <fill>
      <patternFill patternType="gray125"/>
    </fill>
    <fill>
      <patternFill patternType="solid">
        <fgColor rgb="FF0A1A33"/>
      </patternFill>
    </fill>
    <fill>
      <patternFill patternType="solid">
        <fgColor rgb="FFF0FAF9"/>
      </patternFill>
    </fill>
    <fill>
      <patternFill patternType="solid">
        <fgColor rgb="FFF2F5F8"/>
      </patternFill>
    </fill>
    <fill>
      <patternFill patternType="solid">
        <fgColor rgb="FFE8EFF5"/>
      </patternFill>
    </fill>
    <fill>
      <patternFill patternType="solid">
        <fgColor rgb="FFEDF2F7"/>
      </patternFill>
    </fill>
    <fill>
      <patternFill patternType="solid">
        <fgColor rgb="FFF5F7FA"/>
      </patternFill>
    </fill>
    <fill>
      <patternFill patternType="solid">
        <fgColor rgb="FFFFFFFF"/>
      </patternFill>
    </fill>
  </fills>
  <borders count="8">
    <border/>
    <border>
      <bottom style="medium">
        <color rgb="FF0FA39A"/>
      </bottom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9FB4C5"/>
      </left>
      <right style="thin">
        <color rgb="FF9FB4C5"/>
      </right>
      <top style="thin">
        <color rgb="FF9FB4C5"/>
      </top>
      <bottom style="thin">
        <color rgb="FF9FB4C5"/>
      </bottom>
    </border>
    <border>
      <bottom style="thin">
        <color rgb="FF9FB4C5"/>
      </bottom>
    </border>
    <border>
      <left style="thin">
        <color rgb="FF9FB4C5"/>
      </left>
      <right style="thin">
        <color rgb="FF9FB4C5"/>
      </right>
      <top style="medium">
        <color rgb="FF0A1A33"/>
      </top>
      <bottom style="thin">
        <color rgb="FF9FB4C5"/>
      </bottom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vertical="center" wrapText="1"/>
    </xf>
    <xf numFmtId="0" fontId="4" fillId="2" borderId="4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1" fillId="3" borderId="5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0" fontId="5" fillId="4" borderId="0" xfId="0" applyNumberFormat="1" applyFont="1" applyFill="1" applyBorder="1" applyAlignment="1">
      <alignment vertical="center"/>
    </xf>
    <xf numFmtId="0" fontId="5" fillId="4" borderId="6" xfId="0" applyNumberFormat="1" applyFont="1" applyFill="1" applyBorder="1" applyAlignment="1">
      <alignment vertical="center"/>
    </xf>
    <xf numFmtId="0" fontId="1" fillId="3" borderId="5" xfId="0" applyNumberFormat="1" applyFont="1" applyFill="1" applyBorder="1" applyAlignment="1">
      <alignment vertical="center" wrapText="1"/>
    </xf>
    <xf numFmtId="200" fontId="1" fillId="3" borderId="5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 wrapText="1"/>
    </xf>
    <xf numFmtId="0" fontId="5" fillId="4" borderId="7" xfId="0" applyNumberFormat="1" applyFont="1" applyFill="1" applyBorder="1" applyAlignment="1">
      <alignment vertical="center"/>
    </xf>
    <xf numFmtId="200" fontId="1" fillId="3" borderId="7" xfId="0" applyNumberFormat="1" applyFont="1" applyFill="1" applyBorder="1" applyAlignment="1">
      <alignment vertical="center" wrapText="1"/>
    </xf>
    <xf numFmtId="201" fontId="1" fillId="3" borderId="5" xfId="0" applyNumberFormat="1" applyFont="1" applyFill="1" applyBorder="1" applyAlignment="1">
      <alignment vertical="center" wrapText="1"/>
    </xf>
    <xf numFmtId="202" fontId="1" fillId="3" borderId="5" xfId="0" applyNumberFormat="1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0" applyNumberFormat="1" applyFont="1" applyFill="1" applyBorder="1" applyAlignment="1">
      <alignment vertical="center"/>
    </xf>
    <xf numFmtId="0" fontId="1" fillId="5" borderId="5" xfId="0" applyNumberFormat="1" applyFont="1" applyFill="1" applyBorder="1" applyAlignment="1">
      <alignment vertical="center"/>
    </xf>
    <xf numFmtId="200" fontId="1" fillId="0" borderId="5" xfId="0" applyNumberFormat="1" applyFont="1" applyFill="1" applyBorder="1" applyAlignment="1">
      <alignment vertical="center" wrapText="1"/>
    </xf>
    <xf numFmtId="202" fontId="1" fillId="3" borderId="5" xfId="0" applyNumberFormat="1" applyFont="1" applyFill="1" applyBorder="1" applyAlignment="1">
      <alignment vertical="center"/>
    </xf>
    <xf numFmtId="202" fontId="1" fillId="5" borderId="5" xfId="0" applyNumberFormat="1" applyFont="1" applyFill="1" applyBorder="1" applyAlignment="1">
      <alignment vertical="center"/>
    </xf>
    <xf numFmtId="202" fontId="5" fillId="5" borderId="5" xfId="0" applyNumberFormat="1" applyFont="1" applyFill="1" applyBorder="1" applyAlignment="1">
      <alignment vertical="center"/>
    </xf>
    <xf numFmtId="0" fontId="1" fillId="6" borderId="5" xfId="0" applyNumberFormat="1" applyFont="1" applyFill="1" applyBorder="1" applyAlignment="1">
      <alignment vertical="center" wrapText="1"/>
    </xf>
    <xf numFmtId="0" fontId="5" fillId="6" borderId="5" xfId="0" applyNumberFormat="1" applyFont="1" applyFill="1" applyBorder="1" applyAlignment="1">
      <alignment vertical="center" wrapText="1"/>
    </xf>
    <xf numFmtId="0" fontId="1" fillId="6" borderId="7" xfId="0" applyNumberFormat="1" applyFont="1" applyFill="1" applyBorder="1" applyAlignment="1">
      <alignment vertical="center" wrapText="1"/>
    </xf>
    <xf numFmtId="0" fontId="5" fillId="6" borderId="7" xfId="0" applyNumberFormat="1" applyFont="1" applyFill="1" applyBorder="1" applyAlignment="1">
      <alignment vertical="center" wrapText="1"/>
    </xf>
    <xf numFmtId="202" fontId="1" fillId="3" borderId="7" xfId="0" applyNumberFormat="1" applyFont="1" applyFill="1" applyBorder="1" applyAlignment="1">
      <alignment vertical="center"/>
    </xf>
    <xf numFmtId="202" fontId="5" fillId="5" borderId="7" xfId="0" applyNumberFormat="1" applyFont="1" applyFill="1" applyBorder="1" applyAlignment="1">
      <alignment vertical="center"/>
    </xf>
    <xf numFmtId="0" fontId="1" fillId="2" borderId="7" xfId="0" applyNumberFormat="1" applyFont="1" applyFill="1" applyBorder="1" applyAlignment="1">
      <alignment vertical="center" wrapText="1"/>
    </xf>
    <xf numFmtId="0" fontId="4" fillId="2" borderId="7" xfId="0" applyNumberFormat="1" applyFont="1" applyFill="1" applyBorder="1" applyAlignment="1">
      <alignment vertical="center" wrapText="1"/>
    </xf>
    <xf numFmtId="0" fontId="1" fillId="7" borderId="5" xfId="0" applyNumberFormat="1" applyFont="1" applyFill="1" applyBorder="1" applyAlignment="1">
      <alignment vertical="center" wrapText="1"/>
    </xf>
    <xf numFmtId="200" fontId="1" fillId="8" borderId="5" xfId="0" applyNumberFormat="1" applyFont="1" applyFill="1" applyBorder="1" applyAlignment="1">
      <alignment vertical="center" wrapText="1"/>
    </xf>
    <xf numFmtId="0" fontId="5" fillId="7" borderId="5" xfId="0" applyNumberFormat="1" applyFont="1" applyFill="1" applyBorder="1" applyAlignment="1">
      <alignment vertical="center" wrapText="1"/>
    </xf>
    <xf numFmtId="0" fontId="1" fillId="7" borderId="7" xfId="0" applyNumberFormat="1" applyFont="1" applyFill="1" applyBorder="1" applyAlignment="1">
      <alignment vertical="center" wrapText="1"/>
    </xf>
    <xf numFmtId="0" fontId="5" fillId="7" borderId="7" xfId="0" applyNumberFormat="1" applyFont="1" applyFill="1" applyBorder="1" applyAlignment="1">
      <alignment vertical="center" wrapText="1"/>
    </xf>
    <xf numFmtId="200" fontId="1" fillId="8" borderId="7" xfId="0" applyNumberFormat="1" applyFont="1" applyFill="1" applyBorder="1" applyAlignment="1">
      <alignment vertical="center" wrapText="1"/>
    </xf>
    <xf numFmtId="0" fontId="1" fillId="4" borderId="5" xfId="0" applyNumberFormat="1" applyFont="1" applyFill="1" applyBorder="1" applyAlignment="1">
      <alignment vertical="center"/>
    </xf>
    <xf numFmtId="0" fontId="1" fillId="8" borderId="5" xfId="0" applyNumberFormat="1" applyFont="1" applyFill="1" applyBorder="1" applyAlignment="1">
      <alignment vertical="center"/>
    </xf>
    <xf numFmtId="202" fontId="1" fillId="4" borderId="5" xfId="0" applyNumberFormat="1" applyFont="1" applyFill="1" applyBorder="1" applyAlignment="1">
      <alignment vertical="center"/>
    </xf>
    <xf numFmtId="202" fontId="1" fillId="8" borderId="5" xfId="0" applyNumberFormat="1" applyFont="1" applyFill="1" applyBorder="1" applyAlignment="1">
      <alignment vertical="center"/>
    </xf>
    <xf numFmtId="202" fontId="4" fillId="2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 wrapText="1"/>
    </xf>
    <xf numFmtId="200" fontId="1" fillId="3" borderId="7" xfId="0" applyNumberFormat="1" applyFont="1" applyFill="1" applyBorder="1" applyAlignment="1" applyProtection="1">
      <alignment vertical="center" wrapText="1"/>
      <protection locked="0"/>
    </xf>
    <xf numFmtId="200" fontId="1" fillId="3" borderId="5" xfId="0" applyNumberFormat="1" applyFont="1" applyFill="1" applyBorder="1" applyAlignment="1" applyProtection="1">
      <alignment vertical="center" wrapText="1"/>
      <protection locked="0"/>
    </xf>
    <xf numFmtId="201" fontId="1" fillId="3" borderId="5" xfId="0" applyNumberFormat="1" applyFont="1" applyFill="1" applyBorder="1" applyAlignment="1" applyProtection="1">
      <alignment vertical="center" wrapText="1"/>
      <protection locked="0"/>
    </xf>
    <xf numFmtId="202" fontId="1" fillId="3" borderId="5" xfId="0" applyNumberFormat="1" applyFont="1" applyFill="1" applyBorder="1" applyAlignment="1" applyProtection="1">
      <alignment vertical="center" wrapText="1"/>
      <protection locked="0"/>
    </xf>
    <xf numFmtId="202" fontId="1" fillId="3" borderId="7" xfId="0" applyNumberFormat="1" applyFont="1" applyFill="1" applyBorder="1" applyAlignment="1" applyProtection="1">
      <alignment vertical="center"/>
      <protection locked="0"/>
    </xf>
    <xf numFmtId="200" fontId="1" fillId="8" borderId="5" xfId="0" applyNumberFormat="1" applyFont="1" applyFill="1" applyBorder="1" applyAlignment="1" applyProtection="1">
      <alignment vertical="center" wrapText="1"/>
      <protection locked="0"/>
    </xf>
    <xf numFmtId="202" fontId="1" fillId="3" borderId="5" xfId="0" applyNumberFormat="1" applyFont="1" applyFill="1" applyBorder="1" applyAlignment="1" applyProtection="1">
      <alignment vertical="center"/>
      <protection locked="0"/>
    </xf>
    <xf numFmtId="200" fontId="1" fillId="8" borderId="7" xfId="0" applyNumberFormat="1" applyFont="1" applyFill="1" applyBorder="1" applyAlignment="1" applyProtection="1">
      <alignment vertical="center" wrapText="1"/>
      <protection locked="0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73ddbb0780465e" /><Relationship Type="http://schemas.openxmlformats.org/officeDocument/2006/relationships/theme" Target="/xl/theme/theme1.xml" Id="R3901d060a86a4b3c" /><Relationship Type="http://schemas.openxmlformats.org/officeDocument/2006/relationships/sharedStrings" Target="/xl/sharedStrings.xml" Id="Rf9f12919f5724402" /><Relationship Type="http://schemas.openxmlformats.org/officeDocument/2006/relationships/worksheet" Target="/xl/worksheets/sheet1.xml" Id="Rc2891befb3ce4b08" /><Relationship Type="http://schemas.openxmlformats.org/officeDocument/2006/relationships/worksheet" Target="/xl/worksheets/sheet2.xml" Id="Rde260c4235754044" /><Relationship Type="http://schemas.openxmlformats.org/officeDocument/2006/relationships/worksheet" Target="/xl/worksheets/sheet3.xml" Id="R9cb776587d2e4c0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32ffa1016f84a8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16eea8fcdd3d4c0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afaff2414a994c0e" /></Relationships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0</xdr:row>
      <xdr:rowOff>66675</xdr:rowOff>
    </xdr:from>
    <xdr:ext cx="3238500" cy="971550"/>
    <xdr:pic>
      <xdr:nvPicPr>
        <xdr:cNvPr id="1" name="9126b9fa-1c97-4edf-93fb-7e6e94e906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32ffa1016f84a8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5</xdr:col>
      <xdr:colOff>0</xdr:colOff>
      <xdr:row>0</xdr:row>
      <xdr:rowOff>66675</xdr:rowOff>
    </xdr:from>
    <xdr:ext cx="3238500" cy="971550"/>
    <xdr:pic>
      <xdr:nvPicPr>
        <xdr:cNvPr id="1" name="135ce444-31dc-434a-b9a3-2ae3445ba4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eea8fcdd3d4c0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0</xdr:colOff>
      <xdr:row>0</xdr:row>
      <xdr:rowOff>66675</xdr:rowOff>
    </xdr:from>
    <xdr:ext cx="3238500" cy="971550"/>
    <xdr:pic>
      <xdr:nvPicPr>
        <xdr:cNvPr id="1" name="80073526-1c8c-4d17-939a-9f60985115f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faff2414a994c0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3838d8c58cd43c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74c5da315f81476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3a07d985bf174954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33" hidden="0" customWidth="1"/>
    <col min="2" max="2" width="60" hidden="0" customWidth="1"/>
    <col min="3" max="3" width="3" hidden="0" customWidth="1"/>
    <col min="4" max="4" width="58" hidden="0" customWidth="1"/>
    <col min="11" max="11" hidden="1" width="10" customWidth="1"/>
  </cols>
  <sheetData>
    <row r="1" ht="90" customHeight="1">
      <c r="A1" s="4" t="str">
        <v>Universal Scope Intake</v>
      </c>
      <c r="B1" s="2"/>
      <c r="C1" s="2"/>
      <c r="D1" s="2"/>
      <c r="K1" t="str">
        <v>kmn-scope-intake</v>
      </c>
    </row>
    <row r="2" ht="30" customHeight="1">
      <c r="A2" s="5"/>
      <c r="B2" s="5"/>
      <c r="C2" s="5"/>
      <c r="D2" s="5"/>
      <c r="K2" t="n">
        <v>1</v>
      </c>
    </row>
    <row r="3" ht="30" customHeight="1">
      <c r="A3" s="6" t="str">
        <v>PROJECT DETAILS</v>
      </c>
      <c r="B3" s="2" t="str">
        <v>Complete the outlined, shaded cells. Leave unknown amounts blank.</v>
      </c>
      <c r="C3" s="2"/>
      <c r="D3" s="2" t="str">
        <v>Return the completed .xlsx file to Luke.</v>
      </c>
    </row>
    <row r="4" ht="30" customHeight="1">
      <c r="A4" s="2"/>
      <c r="B4" s="2" t="str">
        <v>1. Project Info     2. Scope of Work     3. Summary</v>
      </c>
      <c r="C4" s="2"/>
      <c r="D4" s="2" t="str">
        <v>You can also open it at lukeroasst.com/tools/scope-of-work.</v>
      </c>
    </row>
    <row r="5" ht="30" customHeight="1">
      <c r="A5" s="2"/>
      <c r="B5" s="2"/>
      <c r="C5" s="2"/>
      <c r="D5" s="2"/>
    </row>
    <row r="6" ht="40" customHeight="1">
      <c r="A6" s="10" t="str">
        <v>Project detail</v>
      </c>
      <c r="B6" s="11" t="str">
        <v>Your answer</v>
      </c>
      <c r="C6" s="11" t="str"/>
      <c r="D6" s="12" t="str">
        <v>Guidance</v>
      </c>
    </row>
    <row r="7" ht="36" customHeight="1">
      <c r="A7" s="22" t="str">
        <v>Borrower name</v>
      </c>
      <c r="B7" s="57"/>
      <c r="C7" s="2"/>
      <c r="D7" s="21" t="str">
        <v>Person responsible for this project.</v>
      </c>
      <c r="K7" t="str">
        <v>borrowerName</v>
      </c>
    </row>
    <row r="8" ht="36" customHeight="1">
      <c r="A8" s="17" t="str">
        <v>Entity name</v>
      </c>
      <c r="B8" s="58"/>
      <c r="C8" s="2"/>
      <c r="D8" s="21" t="str">
        <v>Legal name of the borrowing entity, if applicable.</v>
      </c>
      <c r="K8" t="str">
        <v>entityName</v>
      </c>
    </row>
    <row r="9" ht="36" customHeight="1">
      <c r="A9" s="17" t="str">
        <v>Property address</v>
      </c>
      <c r="B9" s="58"/>
      <c r="C9" s="2"/>
      <c r="D9" s="21" t="str">
        <v>Street address of the renovation property.</v>
      </c>
      <c r="K9" t="str">
        <v>propertyAddress</v>
      </c>
    </row>
    <row r="10" ht="36" customHeight="1">
      <c r="A10" s="17" t="str">
        <v>City</v>
      </c>
      <c r="B10" s="58"/>
      <c r="C10" s="2"/>
      <c r="D10" s="21" t="str"/>
      <c r="K10" t="str">
        <v>city</v>
      </c>
    </row>
    <row r="11" ht="36" customHeight="1">
      <c r="A11" s="17" t="str">
        <v>State</v>
      </c>
      <c r="B11" s="58"/>
      <c r="C11" s="2"/>
      <c r="D11" s="21" t="str">
        <v>Choose the two-letter state code.</v>
      </c>
      <c r="K11" t="str">
        <v>state</v>
      </c>
    </row>
    <row r="12" ht="36" customHeight="1">
      <c r="A12" s="17" t="str">
        <v>ZIP code</v>
      </c>
      <c r="B12" s="58"/>
      <c r="C12" s="2"/>
      <c r="D12" s="21" t="str">
        <v>Keep any leading zeros.</v>
      </c>
      <c r="K12" t="str">
        <v>zip</v>
      </c>
    </row>
    <row r="13" ht="36" customHeight="1">
      <c r="A13" s="22" t="str">
        <v>Property type</v>
      </c>
      <c r="B13" s="57"/>
      <c r="C13" s="2"/>
      <c r="D13" s="21" t="str">
        <v>Choose the property type.</v>
      </c>
      <c r="K13" t="str">
        <v>propertyType</v>
      </c>
    </row>
    <row r="14" ht="36" customHeight="1">
      <c r="A14" s="17" t="str">
        <v>Project type</v>
      </c>
      <c r="B14" s="58"/>
      <c r="C14" s="2"/>
      <c r="D14" s="21" t="str">
        <v>Lender template availability depends on the project type.</v>
      </c>
      <c r="K14" t="str">
        <v>projectType</v>
      </c>
    </row>
    <row r="15" ht="36" customHeight="1">
      <c r="A15" s="17" t="str">
        <v>Number of units</v>
      </c>
      <c r="B15" s="59"/>
      <c r="C15" s="2"/>
      <c r="D15" s="21" t="str"/>
      <c r="K15" t="str">
        <v>numberOfUnits</v>
      </c>
    </row>
    <row r="16" ht="36" customHeight="1">
      <c r="A16" s="17" t="str">
        <v>Current square feet</v>
      </c>
      <c r="B16" s="59"/>
      <c r="C16" s="2"/>
      <c r="D16" s="21" t="str"/>
      <c r="K16" t="str">
        <v>currentSqft</v>
      </c>
    </row>
    <row r="17" ht="36" customHeight="1">
      <c r="A17" s="17" t="str">
        <v>After renovation square feet</v>
      </c>
      <c r="B17" s="59"/>
      <c r="C17" s="2"/>
      <c r="D17" s="21" t="str"/>
      <c r="K17" t="str">
        <v>finalSqft</v>
      </c>
    </row>
    <row r="18" ht="36" customHeight="1">
      <c r="A18" s="17" t="str">
        <v>Current bedrooms</v>
      </c>
      <c r="B18" s="59"/>
      <c r="C18" s="2"/>
      <c r="D18" s="21" t="str"/>
      <c r="K18" t="str">
        <v>currentBedrooms</v>
      </c>
    </row>
    <row r="19" ht="36" customHeight="1">
      <c r="A19" s="17" t="str">
        <v>After renovation bedrooms</v>
      </c>
      <c r="B19" s="59"/>
      <c r="C19" s="2"/>
      <c r="D19" s="21" t="str"/>
      <c r="K19" t="str">
        <v>finalBedrooms</v>
      </c>
    </row>
    <row r="20" ht="36" customHeight="1">
      <c r="A20" s="17" t="str">
        <v>Current bathrooms</v>
      </c>
      <c r="B20" s="59"/>
      <c r="C20" s="2"/>
      <c r="D20" s="21" t="str">
        <v>Fractional bathrooms are allowed, for example 2.5.</v>
      </c>
      <c r="K20" t="str">
        <v>currentBathrooms</v>
      </c>
    </row>
    <row r="21" ht="36" customHeight="1">
      <c r="A21" s="17" t="str">
        <v>After renovation bathrooms</v>
      </c>
      <c r="B21" s="59"/>
      <c r="C21" s="2"/>
      <c r="D21" s="21" t="str">
        <v>Fractional bathrooms are allowed, for example 2.5.</v>
      </c>
      <c r="K21" t="str">
        <v>finalBathrooms</v>
      </c>
    </row>
    <row r="22" ht="36" customHeight="1">
      <c r="A22" s="22" t="str">
        <v>Finish quality</v>
      </c>
      <c r="B22" s="57"/>
      <c r="C22" s="2"/>
      <c r="D22" s="21" t="str">
        <v>Choose the planned finish quality.</v>
      </c>
      <c r="K22" t="str">
        <v>finishQuality</v>
      </c>
    </row>
    <row r="23" ht="36" customHeight="1">
      <c r="A23" s="17" t="str">
        <v>Purchase price $</v>
      </c>
      <c r="B23" s="60"/>
      <c r="C23" s="2"/>
      <c r="D23" s="21" t="str">
        <v>Enter a number. Leave blank if unknown.</v>
      </c>
      <c r="K23" t="str">
        <v>purchasePrice</v>
      </c>
    </row>
    <row r="24" ht="36" customHeight="1">
      <c r="A24" s="17" t="str">
        <v>After repair value $</v>
      </c>
      <c r="B24" s="60"/>
      <c r="C24" s="2"/>
      <c r="D24" s="21" t="str">
        <v>Your estimate. Leave blank if unknown.</v>
      </c>
      <c r="K24" t="str">
        <v>afterRepairValue</v>
      </c>
    </row>
    <row r="25" ht="36" customHeight="1">
      <c r="A25" s="17" t="str">
        <v>Estimated months</v>
      </c>
      <c r="B25" s="59"/>
      <c r="C25" s="2"/>
      <c r="D25" s="21" t="str">
        <v>Expected renovation duration.</v>
      </c>
      <c r="K25" t="str">
        <v>estimatedMonths</v>
      </c>
    </row>
    <row r="26" ht="112" customHeight="1">
      <c r="A26" s="22" t="str">
        <v>Renovation overview</v>
      </c>
      <c r="B26" s="57"/>
      <c r="C26" s="2"/>
      <c r="D26" s="21" t="str">
        <v>Explain the planned work, what stays, and any additions or layout changes.</v>
      </c>
      <c r="K26" t="str">
        <v>projectDescription</v>
      </c>
    </row>
    <row r="27" ht="36" customHeight="1">
      <c r="A27" s="22" t="str">
        <v>Contractor name</v>
      </c>
      <c r="B27" s="57"/>
      <c r="C27" s="2"/>
      <c r="D27" s="21" t="str"/>
      <c r="K27" t="str">
        <v>gcName</v>
      </c>
    </row>
    <row r="28" ht="36" customHeight="1">
      <c r="A28" s="17" t="str">
        <v>Contractor phone</v>
      </c>
      <c r="B28" s="58"/>
      <c r="C28" s="2"/>
      <c r="D28" s="21" t="str"/>
      <c r="K28" t="str">
        <v>gcPhone</v>
      </c>
    </row>
    <row r="29" ht="36" customHeight="1">
      <c r="A29" s="17" t="str">
        <v>Contractor license</v>
      </c>
      <c r="B29" s="58"/>
      <c r="C29" s="2"/>
      <c r="D29" s="21" t="str">
        <v>If applicable.</v>
      </c>
      <c r="K29" t="str">
        <v>gcLicense</v>
      </c>
    </row>
    <row r="30" ht="36" customHeight="1">
      <c r="A30" s="22" t="str">
        <v>Permits required</v>
      </c>
      <c r="B30" s="57"/>
      <c r="C30" s="2"/>
      <c r="D30" s="21" t="str">
        <v>Choose Yes or No once confirmed. Leave blank if unknown.</v>
      </c>
      <c r="K30" t="str">
        <v>permitsRequired</v>
      </c>
    </row>
    <row r="31" ht="30" customHeight="1">
      <c r="A31" s="2"/>
      <c r="B31" s="2"/>
      <c r="C31" s="2"/>
      <c r="D31" s="2"/>
    </row>
    <row r="32" ht="30" customHeight="1">
      <c r="A32" s="2"/>
      <c r="B32" s="2"/>
      <c r="C32" s="2"/>
      <c r="D32" s="2"/>
    </row>
    <row r="33" ht="30" customHeight="1">
      <c r="A33" s="26" t="str">
        <v>How to complete the budget</v>
      </c>
      <c r="B33" s="2"/>
      <c r="C33" s="2"/>
      <c r="D33" s="2"/>
    </row>
    <row r="34" ht="30" customHeight="1">
      <c r="A34" s="2"/>
      <c r="B34" s="2" t="str">
        <v>Enter materials and labor, OR a combined estimate.</v>
      </c>
      <c r="C34" s="2"/>
      <c r="D34" s="2" t="str">
        <v>Keep the original worksheets, rows, labels and formulas.</v>
      </c>
    </row>
    <row r="35" ht="30" customHeight="1">
      <c r="A35" s="2"/>
      <c r="B35" s="2" t="str">
        <v>A combined estimate takes priority if both methods are filled.</v>
      </c>
      <c r="C35" s="2"/>
      <c r="D35" s="2" t="str">
        <v>Save as .xlsx. Do not enter formulas into the input cells.</v>
      </c>
    </row>
    <row r="36" ht="30" customHeight="1">
      <c r="A36" s="2"/>
      <c r="B36" s="2" t="str">
        <v>Include a work description and room or location where useful.</v>
      </c>
      <c r="C36" s="2"/>
      <c r="D36" s="2" t="str">
        <v>Lender selection and any additional lender details come later.</v>
      </c>
    </row>
    <row r="37" ht="30" customHeight="1">
      <c r="A37" s="2"/>
      <c r="B37" s="2" t="str">
        <v>Use the existing Other rows for work without a specific line.</v>
      </c>
      <c r="C37" s="2"/>
      <c r="D37" s="2"/>
    </row>
    <row r="38" ht="30" customHeight="1">
      <c r="A38" s="2"/>
      <c r="B38" s="2"/>
      <c r="C38" s="2"/>
      <c r="D38" s="2"/>
    </row>
    <row r="39" ht="30" customHeight="1">
      <c r="A39" s="2" t="str">
        <v>Equal Housing Lender.</v>
      </c>
      <c r="B39" s="2" t="str">
        <v>This is not a loan approval or commitment to lend.</v>
      </c>
      <c r="C39" s="2"/>
      <c r="D39" s="2"/>
    </row>
    <row r="40" ht="30" customHeight="1">
      <c r="A40" s="2"/>
      <c r="B40" s="27" t="str">
        <v>Template v1 · USD · https://www.lukeroasst.com/tools/scope-of-work</v>
      </c>
      <c r="C40" s="27"/>
      <c r="D40" s="27"/>
    </row>
  </sheetData>
  <sheetProtection sheet="1" objects="1" scenarios="1" selectLockedCells="1" selectUnlockedCells="0"/>
  <dataValidations count="15">
    <dataValidation type="list" sqref="B11">
      <formula1>"AL,AK,AZ,AR,CA,CO,CT,DE,DC,FL,GA,HI,ID,IL,IN,IA,KS,KY,LA,ME,MD,MA,MI,MN,MS,MO,MT,NE,NV,NH,NJ,NM,NY,NC,ND,OH,OK,OR,PA,RI,SC,SD,TN,TX,UT,VT,VA,WA,WV,WI,WY"</formula1>
    </dataValidation>
    <dataValidation type="list" sqref="B13">
      <formula1>"Single Family Home,Condo,Townhouse,Duplex,Triplex,Fourplex,5-10 Units,Commercial"</formula1>
    </dataValidation>
    <dataValidation type="list" sqref="B14">
      <formula1>"Light Rehab,Heavy Renovation,Addition / ADU,Ground-Up Construction"</formula1>
    </dataValidation>
    <dataValidation type="decimal" operator="between" sqref="B15">
      <formula1>0</formula1>
      <formula2>1000000000</formula2>
    </dataValidation>
    <dataValidation type="decimal" operator="between" sqref="B16">
      <formula1>0</formula1>
      <formula2>1000000000</formula2>
    </dataValidation>
    <dataValidation type="decimal" operator="between" sqref="B17">
      <formula1>0</formula1>
      <formula2>1000000000</formula2>
    </dataValidation>
    <dataValidation type="decimal" operator="between" sqref="B18">
      <formula1>0</formula1>
      <formula2>1000000000</formula2>
    </dataValidation>
    <dataValidation type="decimal" operator="between" sqref="B19">
      <formula1>0</formula1>
      <formula2>1000000000</formula2>
    </dataValidation>
    <dataValidation type="decimal" operator="between" sqref="B20">
      <formula1>0</formula1>
      <formula2>1000000000</formula2>
    </dataValidation>
    <dataValidation type="decimal" operator="between" sqref="B21">
      <formula1>0</formula1>
      <formula2>1000000000</formula2>
    </dataValidation>
    <dataValidation type="list" sqref="B22">
      <formula1>"Low (Rental Grade),Mid (Retail Grade),High (Luxury Grade)"</formula1>
    </dataValidation>
    <dataValidation type="decimal" operator="between" sqref="B23">
      <formula1>0</formula1>
      <formula2>1000000000</formula2>
    </dataValidation>
    <dataValidation type="decimal" operator="between" sqref="B24">
      <formula1>0</formula1>
      <formula2>1000000000</formula2>
    </dataValidation>
    <dataValidation type="decimal" operator="between" sqref="B25">
      <formula1>0</formula1>
      <formula2>1000000000</formula2>
    </dataValidation>
    <dataValidation type="list" sqref="B30">
      <formula1>"Yes,No"</formula1>
    </dataValidation>
  </dataValidations>
  <pageMargins left="0.25" right="0.25" top="0.35" bottom="0.35" header="0.15" footer="0.15"/>
  <pageSetup paperSize="1" orientation="landscape" fitToWidth="1" fitToHeight="0"/>
  <drawing r:id="R23838d8c58cd43c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>
      <pane ySplit="6" topLeftCell="A7" activePane="bottomLeft" state="frozen"/>
    </sheetView>
  </sheetViews>
  <sheetFormatPr defaultRowHeight="15"/>
  <cols>
    <col min="1" max="1" width="20" hidden="0" customWidth="1"/>
    <col min="2" max="2" width="28" hidden="0" customWidth="1"/>
    <col min="3" max="3" width="42" hidden="0" customWidth="1"/>
    <col min="4" max="4" width="28" hidden="0" customWidth="1"/>
    <col min="5" max="5" width="15" hidden="0" customWidth="1"/>
    <col min="6" max="6" width="15" hidden="0" customWidth="1"/>
    <col min="7" max="7" width="18" hidden="0" customWidth="1"/>
    <col min="8" max="8" width="16" hidden="0" customWidth="1"/>
    <col min="9" max="9" width="30" hidden="1" customWidth="1"/>
    <col min="10" max="10" width="25" hidden="1" customWidth="1"/>
  </cols>
  <sheetData>
    <row r="1" ht="90" customHeight="1">
      <c r="A1" s="4" t="str">
        <v>Renovation work &amp; costs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>
      <c r="A2" s="5"/>
      <c r="B2" s="5"/>
      <c r="C2" s="5"/>
      <c r="D2" s="5"/>
      <c r="E2" s="5"/>
      <c r="F2" s="5"/>
      <c r="G2" s="5"/>
      <c r="H2" s="5"/>
      <c r="I2" s="2"/>
      <c r="J2" s="2"/>
    </row>
    <row r="3" ht="30" customHeight="1">
      <c r="A3" s="2" t="str">
        <v>All amounts in USD</v>
      </c>
      <c r="B3" s="2"/>
      <c r="C3" s="2" t="str">
        <v>Describe what will be repaired, replaced or installed.</v>
      </c>
      <c r="D3" s="2"/>
      <c r="E3" s="2" t="str">
        <v>Materials + labor OR combined estimate</v>
      </c>
      <c r="F3" s="2"/>
      <c r="G3" s="2"/>
      <c r="H3" s="2"/>
      <c r="I3" s="2"/>
      <c r="J3" s="2"/>
    </row>
    <row r="4" ht="30" customHeight="1">
      <c r="A4" s="2"/>
      <c r="B4" s="2"/>
      <c r="C4" s="2" t="str">
        <v>Leave unused work items blank. Keep the original rows.</v>
      </c>
      <c r="D4" s="2"/>
      <c r="E4" s="2" t="str">
        <v>Column G takes priority. Column H calculates.</v>
      </c>
      <c r="F4" s="2"/>
      <c r="G4" s="2"/>
      <c r="H4" s="2"/>
      <c r="I4" s="2"/>
      <c r="J4" s="2"/>
    </row>
    <row r="5" ht="30" customHeight="1">
      <c r="A5" s="28"/>
      <c r="B5" s="28"/>
      <c r="C5" s="28" t="str">
        <v>DESCRIBE THE WORK</v>
      </c>
      <c r="D5" s="28"/>
      <c r="E5" s="28" t="str">
        <v>ENTER COSTS</v>
      </c>
      <c r="F5" s="28"/>
      <c r="G5" s="28"/>
      <c r="H5" s="28" t="str">
        <v>CALCULATED</v>
      </c>
      <c r="I5" s="2"/>
      <c r="J5" s="2"/>
    </row>
    <row r="6" ht="40" customHeight="1">
      <c r="A6" s="10" t="str">
        <v>Category</v>
      </c>
      <c r="B6" s="11" t="str">
        <v>Work item</v>
      </c>
      <c r="C6" s="11" t="str">
        <v>Work description</v>
      </c>
      <c r="D6" s="11" t="str">
        <v>Room / location / notes</v>
      </c>
      <c r="E6" s="11" t="str">
        <v>Materials $</v>
      </c>
      <c r="F6" s="11" t="str">
        <v>Labor $</v>
      </c>
      <c r="G6" s="11" t="str">
        <v>Combined estimate $</v>
      </c>
      <c r="H6" s="11" t="str">
        <v>Total $</v>
      </c>
      <c r="I6" s="11" t="str">
        <v>Item ID</v>
      </c>
      <c r="J6" s="12" t="str">
        <v>Category ID</v>
      </c>
    </row>
    <row r="7" ht="48" customHeight="1">
      <c r="A7" s="44" t="str">
        <v>Soft Costs &amp; Permits</v>
      </c>
      <c r="B7" s="40" t="str">
        <v>Architectural Plans</v>
      </c>
      <c r="C7" s="57"/>
      <c r="D7" s="57"/>
      <c r="E7" s="61"/>
      <c r="F7" s="61"/>
      <c r="G7" s="61"/>
      <c r="H7" s="42" t="str">
        <f>IF(COUNT(E7:G7)=0,"",IF(G7&lt;&gt;"",G7,SUM(E7:F7)))</f>
      </c>
      <c r="I7" s="2" t="str">
        <v>plans-architectural</v>
      </c>
      <c r="J7" s="2" t="str">
        <v>soft-costs</v>
      </c>
    </row>
    <row r="8" ht="48" customHeight="1">
      <c r="A8" s="45" t="str">
        <v>Soft Costs &amp; Permits</v>
      </c>
      <c r="B8" s="47" t="str">
        <v>Engineering Plans</v>
      </c>
      <c r="C8" s="62"/>
      <c r="D8" s="62"/>
      <c r="E8" s="63"/>
      <c r="F8" s="63"/>
      <c r="G8" s="63"/>
      <c r="H8" s="36" t="str">
        <f>IF(COUNT(E8:G8)=0,"",IF(G8&lt;&gt;"",G8,SUM(E8:F8)))</f>
      </c>
      <c r="I8" s="2" t="str">
        <v>plans-engineering</v>
      </c>
      <c r="J8" s="2" t="str">
        <v>soft-costs</v>
      </c>
    </row>
    <row r="9" ht="48" customHeight="1">
      <c r="A9" s="37" t="str">
        <v>Soft Costs &amp; Permits</v>
      </c>
      <c r="B9" s="38" t="str">
        <v>Building Permits</v>
      </c>
      <c r="C9" s="58"/>
      <c r="D9" s="58"/>
      <c r="E9" s="63"/>
      <c r="F9" s="63"/>
      <c r="G9" s="63"/>
      <c r="H9" s="36" t="str">
        <f>IF(COUNT(E9:G9)=0,"",IF(G9&lt;&gt;"",G9,SUM(E9:F9)))</f>
      </c>
      <c r="I9" s="2" t="str">
        <v>permits-building</v>
      </c>
      <c r="J9" s="2" t="str">
        <v>soft-costs</v>
      </c>
    </row>
    <row r="10" ht="48" customHeight="1">
      <c r="A10" s="45" t="str">
        <v>Soft Costs &amp; Permits</v>
      </c>
      <c r="B10" s="47" t="str">
        <v>Other Permits / Fees</v>
      </c>
      <c r="C10" s="62"/>
      <c r="D10" s="62"/>
      <c r="E10" s="63"/>
      <c r="F10" s="63"/>
      <c r="G10" s="63"/>
      <c r="H10" s="36" t="str">
        <f>IF(COUNT(E10:G10)=0,"",IF(G10&lt;&gt;"",G10,SUM(E10:F10)))</f>
      </c>
      <c r="I10" s="2" t="str">
        <v>permits-other</v>
      </c>
      <c r="J10" s="2" t="str">
        <v>soft-costs</v>
      </c>
    </row>
    <row r="11" ht="48" customHeight="1">
      <c r="A11" s="37" t="str">
        <v>Soft Costs &amp; Permits</v>
      </c>
      <c r="B11" s="38" t="str">
        <v>Surveys / Site Plans</v>
      </c>
      <c r="C11" s="58"/>
      <c r="D11" s="58"/>
      <c r="E11" s="63"/>
      <c r="F11" s="63"/>
      <c r="G11" s="63"/>
      <c r="H11" s="36" t="str">
        <f>IF(COUNT(E11:G11)=0,"",IF(G11&lt;&gt;"",G11,SUM(E11:F11)))</f>
      </c>
      <c r="I11" s="2" t="str">
        <v>surveys</v>
      </c>
      <c r="J11" s="2" t="str">
        <v>soft-costs</v>
      </c>
    </row>
    <row r="12" ht="48" customHeight="1">
      <c r="A12" s="45" t="str">
        <v>Soft Costs &amp; Permits</v>
      </c>
      <c r="B12" s="47" t="str">
        <v>Inspections</v>
      </c>
      <c r="C12" s="62"/>
      <c r="D12" s="62"/>
      <c r="E12" s="63"/>
      <c r="F12" s="63"/>
      <c r="G12" s="63"/>
      <c r="H12" s="36" t="str">
        <f>IF(COUNT(E12:G12)=0,"",IF(G12&lt;&gt;"",G12,SUM(E12:F12)))</f>
      </c>
      <c r="I12" s="2" t="str">
        <v>inspections</v>
      </c>
      <c r="J12" s="2" t="str">
        <v>soft-costs</v>
      </c>
    </row>
    <row r="13" ht="48" customHeight="1">
      <c r="A13" s="37" t="str">
        <v>Soft Costs &amp; Permits</v>
      </c>
      <c r="B13" s="38" t="str">
        <v>Interior Design</v>
      </c>
      <c r="C13" s="58"/>
      <c r="D13" s="58"/>
      <c r="E13" s="63"/>
      <c r="F13" s="63"/>
      <c r="G13" s="63"/>
      <c r="H13" s="36" t="str">
        <f>IF(COUNT(E13:G13)=0,"",IF(G13&lt;&gt;"",G13,SUM(E13:F13)))</f>
      </c>
      <c r="I13" s="2" t="str">
        <v>interior-design</v>
      </c>
      <c r="J13" s="2" t="str">
        <v>soft-costs</v>
      </c>
    </row>
    <row r="14" ht="48" customHeight="1">
      <c r="A14" s="45" t="str">
        <v>Soft Costs &amp; Permits</v>
      </c>
      <c r="B14" s="47" t="str">
        <v>Legal / Attorney</v>
      </c>
      <c r="C14" s="62"/>
      <c r="D14" s="62"/>
      <c r="E14" s="63"/>
      <c r="F14" s="63"/>
      <c r="G14" s="63"/>
      <c r="H14" s="36" t="str">
        <f>IF(COUNT(E14:G14)=0,"",IF(G14&lt;&gt;"",G14,SUM(E14:F14)))</f>
      </c>
      <c r="I14" s="2" t="str">
        <v>legal</v>
      </c>
      <c r="J14" s="2" t="str">
        <v>soft-costs</v>
      </c>
    </row>
    <row r="15" ht="48" customHeight="1">
      <c r="A15" s="37" t="str">
        <v>Soft Costs &amp; Permits</v>
      </c>
      <c r="B15" s="38" t="str">
        <v>Testing / Reports</v>
      </c>
      <c r="C15" s="58"/>
      <c r="D15" s="58"/>
      <c r="E15" s="63"/>
      <c r="F15" s="63"/>
      <c r="G15" s="63"/>
      <c r="H15" s="36" t="str">
        <f>IF(COUNT(E15:G15)=0,"",IF(G15&lt;&gt;"",G15,SUM(E15:F15)))</f>
      </c>
      <c r="I15" s="2" t="str">
        <v>testing</v>
      </c>
      <c r="J15" s="2" t="str">
        <v>soft-costs</v>
      </c>
    </row>
    <row r="16" ht="48" customHeight="1">
      <c r="A16" s="45" t="str">
        <v>Soft Costs &amp; Permits</v>
      </c>
      <c r="B16" s="47" t="str">
        <v>Other Soft Costs</v>
      </c>
      <c r="C16" s="62"/>
      <c r="D16" s="62"/>
      <c r="E16" s="63"/>
      <c r="F16" s="63"/>
      <c r="G16" s="63"/>
      <c r="H16" s="36" t="str">
        <f>IF(COUNT(E16:G16)=0,"",IF(G16&lt;&gt;"",G16,SUM(E16:F16)))</f>
      </c>
      <c r="I16" s="2" t="str">
        <v>other-soft-costs</v>
      </c>
      <c r="J16" s="2" t="str">
        <v>soft-costs</v>
      </c>
    </row>
    <row r="17" ht="48" customHeight="1">
      <c r="A17" s="44" t="str">
        <v>Demo &amp; Sitework</v>
      </c>
      <c r="B17" s="40" t="str">
        <v>Demolition</v>
      </c>
      <c r="C17" s="57"/>
      <c r="D17" s="57"/>
      <c r="E17" s="61"/>
      <c r="F17" s="61"/>
      <c r="G17" s="61"/>
      <c r="H17" s="42" t="str">
        <f>IF(COUNT(E17:G17)=0,"",IF(G17&lt;&gt;"",G17,SUM(E17:F17)))</f>
      </c>
      <c r="I17" s="2" t="str">
        <v>demolition</v>
      </c>
      <c r="J17" s="2" t="str">
        <v>demo-sitework</v>
      </c>
    </row>
    <row r="18" ht="48" customHeight="1">
      <c r="A18" s="45" t="str">
        <v>Demo &amp; Sitework</v>
      </c>
      <c r="B18" s="47" t="str">
        <v>Trash Out / Cleanout</v>
      </c>
      <c r="C18" s="62"/>
      <c r="D18" s="62"/>
      <c r="E18" s="63"/>
      <c r="F18" s="63"/>
      <c r="G18" s="63"/>
      <c r="H18" s="36" t="str">
        <f>IF(COUNT(E18:G18)=0,"",IF(G18&lt;&gt;"",G18,SUM(E18:F18)))</f>
      </c>
      <c r="I18" s="2" t="str">
        <v>trash-out</v>
      </c>
      <c r="J18" s="2" t="str">
        <v>demo-sitework</v>
      </c>
    </row>
    <row r="19" ht="48" customHeight="1">
      <c r="A19" s="37" t="str">
        <v>Demo &amp; Sitework</v>
      </c>
      <c r="B19" s="38" t="str">
        <v>Excavation / Grading</v>
      </c>
      <c r="C19" s="58"/>
      <c r="D19" s="58"/>
      <c r="E19" s="63"/>
      <c r="F19" s="63"/>
      <c r="G19" s="63"/>
      <c r="H19" s="36" t="str">
        <f>IF(COUNT(E19:G19)=0,"",IF(G19&lt;&gt;"",G19,SUM(E19:F19)))</f>
      </c>
      <c r="I19" s="2" t="str">
        <v>excavation-grading</v>
      </c>
      <c r="J19" s="2" t="str">
        <v>demo-sitework</v>
      </c>
    </row>
    <row r="20" ht="48" customHeight="1">
      <c r="A20" s="45" t="str">
        <v>Demo &amp; Sitework</v>
      </c>
      <c r="B20" s="47" t="str">
        <v>Import / Export Dirt</v>
      </c>
      <c r="C20" s="62"/>
      <c r="D20" s="62"/>
      <c r="E20" s="63"/>
      <c r="F20" s="63"/>
      <c r="G20" s="63"/>
      <c r="H20" s="36" t="str">
        <f>IF(COUNT(E20:G20)=0,"",IF(G20&lt;&gt;"",G20,SUM(E20:F20)))</f>
      </c>
      <c r="I20" s="2" t="str">
        <v>import-export-dirt</v>
      </c>
      <c r="J20" s="2" t="str">
        <v>demo-sitework</v>
      </c>
    </row>
    <row r="21" ht="48" customHeight="1">
      <c r="A21" s="37" t="str">
        <v>Demo &amp; Sitework</v>
      </c>
      <c r="B21" s="38" t="str">
        <v>Site Clearing</v>
      </c>
      <c r="C21" s="58"/>
      <c r="D21" s="58"/>
      <c r="E21" s="63"/>
      <c r="F21" s="63"/>
      <c r="G21" s="63"/>
      <c r="H21" s="36" t="str">
        <f>IF(COUNT(E21:G21)=0,"",IF(G21&lt;&gt;"",G21,SUM(E21:F21)))</f>
      </c>
      <c r="I21" s="2" t="str">
        <v>site-clearing</v>
      </c>
      <c r="J21" s="2" t="str">
        <v>demo-sitework</v>
      </c>
    </row>
    <row r="22" ht="48" customHeight="1">
      <c r="A22" s="45" t="str">
        <v>Demo &amp; Sitework</v>
      </c>
      <c r="B22" s="47" t="str">
        <v>Temporary Facilities</v>
      </c>
      <c r="C22" s="62"/>
      <c r="D22" s="62"/>
      <c r="E22" s="63"/>
      <c r="F22" s="63"/>
      <c r="G22" s="63"/>
      <c r="H22" s="36" t="str">
        <f>IF(COUNT(E22:G22)=0,"",IF(G22&lt;&gt;"",G22,SUM(E22:F22)))</f>
      </c>
      <c r="I22" s="2" t="str">
        <v>temporary-facilities</v>
      </c>
      <c r="J22" s="2" t="str">
        <v>demo-sitework</v>
      </c>
    </row>
    <row r="23" ht="48" customHeight="1">
      <c r="A23" s="37" t="str">
        <v>Demo &amp; Sitework</v>
      </c>
      <c r="B23" s="38" t="str">
        <v>Erosion Control</v>
      </c>
      <c r="C23" s="58"/>
      <c r="D23" s="58"/>
      <c r="E23" s="63"/>
      <c r="F23" s="63"/>
      <c r="G23" s="63"/>
      <c r="H23" s="36" t="str">
        <f>IF(COUNT(E23:G23)=0,"",IF(G23&lt;&gt;"",G23,SUM(E23:F23)))</f>
      </c>
      <c r="I23" s="2" t="str">
        <v>erosion-control</v>
      </c>
      <c r="J23" s="2" t="str">
        <v>demo-sitework</v>
      </c>
    </row>
    <row r="24" ht="48" customHeight="1">
      <c r="A24" s="45" t="str">
        <v>Demo &amp; Sitework</v>
      </c>
      <c r="B24" s="47" t="str">
        <v>Dumpsters</v>
      </c>
      <c r="C24" s="62"/>
      <c r="D24" s="62"/>
      <c r="E24" s="63"/>
      <c r="F24" s="63"/>
      <c r="G24" s="63"/>
      <c r="H24" s="36" t="str">
        <f>IF(COUNT(E24:G24)=0,"",IF(G24&lt;&gt;"",G24,SUM(E24:F24)))</f>
      </c>
      <c r="I24" s="2" t="str">
        <v>dumpsters</v>
      </c>
      <c r="J24" s="2" t="str">
        <v>demo-sitework</v>
      </c>
    </row>
    <row r="25" ht="48" customHeight="1">
      <c r="A25" s="37" t="str">
        <v>Demo &amp; Sitework</v>
      </c>
      <c r="B25" s="38" t="str">
        <v>Other Demo / Sitework</v>
      </c>
      <c r="C25" s="58"/>
      <c r="D25" s="58"/>
      <c r="E25" s="63"/>
      <c r="F25" s="63"/>
      <c r="G25" s="63"/>
      <c r="H25" s="36" t="str">
        <f>IF(COUNT(E25:G25)=0,"",IF(G25&lt;&gt;"",G25,SUM(E25:F25)))</f>
      </c>
      <c r="I25" s="2" t="str">
        <v>other-demo</v>
      </c>
      <c r="J25" s="2" t="str">
        <v>demo-sitework</v>
      </c>
    </row>
    <row r="26" ht="48" customHeight="1">
      <c r="A26" s="44" t="str">
        <v>Foundation &amp; Masonry</v>
      </c>
      <c r="B26" s="49" t="str">
        <v>New Foundation</v>
      </c>
      <c r="C26" s="64"/>
      <c r="D26" s="64"/>
      <c r="E26" s="61"/>
      <c r="F26" s="61"/>
      <c r="G26" s="61"/>
      <c r="H26" s="42" t="str">
        <f>IF(COUNT(E26:G26)=0,"",IF(G26&lt;&gt;"",G26,SUM(E26:F26)))</f>
      </c>
      <c r="I26" s="2" t="str">
        <v>foundation-new</v>
      </c>
      <c r="J26" s="2" t="str">
        <v>foundation</v>
      </c>
    </row>
    <row r="27" ht="48" customHeight="1">
      <c r="A27" s="37" t="str">
        <v>Foundation &amp; Masonry</v>
      </c>
      <c r="B27" s="38" t="str">
        <v>Foundation Repair</v>
      </c>
      <c r="C27" s="58"/>
      <c r="D27" s="58"/>
      <c r="E27" s="63"/>
      <c r="F27" s="63"/>
      <c r="G27" s="63"/>
      <c r="H27" s="36" t="str">
        <f>IF(COUNT(E27:G27)=0,"",IF(G27&lt;&gt;"",G27,SUM(E27:F27)))</f>
      </c>
      <c r="I27" s="2" t="str">
        <v>foundation-repair</v>
      </c>
      <c r="J27" s="2" t="str">
        <v>foundation</v>
      </c>
    </row>
    <row r="28" ht="48" customHeight="1">
      <c r="A28" s="45" t="str">
        <v>Foundation &amp; Masonry</v>
      </c>
      <c r="B28" s="47" t="str">
        <v>Waterproofing</v>
      </c>
      <c r="C28" s="62"/>
      <c r="D28" s="62"/>
      <c r="E28" s="63"/>
      <c r="F28" s="63"/>
      <c r="G28" s="63"/>
      <c r="H28" s="36" t="str">
        <f>IF(COUNT(E28:G28)=0,"",IF(G28&lt;&gt;"",G28,SUM(E28:F28)))</f>
      </c>
      <c r="I28" s="2" t="str">
        <v>waterproofing</v>
      </c>
      <c r="J28" s="2" t="str">
        <v>foundation</v>
      </c>
    </row>
    <row r="29" ht="48" customHeight="1">
      <c r="A29" s="37" t="str">
        <v>Foundation &amp; Masonry</v>
      </c>
      <c r="B29" s="38" t="str">
        <v>Masonry</v>
      </c>
      <c r="C29" s="58"/>
      <c r="D29" s="58"/>
      <c r="E29" s="63"/>
      <c r="F29" s="63"/>
      <c r="G29" s="63"/>
      <c r="H29" s="36" t="str">
        <f>IF(COUNT(E29:G29)=0,"",IF(G29&lt;&gt;"",G29,SUM(E29:F29)))</f>
      </c>
      <c r="I29" s="2" t="str">
        <v>masonry</v>
      </c>
      <c r="J29" s="2" t="str">
        <v>foundation</v>
      </c>
    </row>
    <row r="30" ht="48" customHeight="1">
      <c r="A30" s="45" t="str">
        <v>Foundation &amp; Masonry</v>
      </c>
      <c r="B30" s="47" t="str">
        <v>Retaining Walls</v>
      </c>
      <c r="C30" s="62"/>
      <c r="D30" s="62"/>
      <c r="E30" s="63"/>
      <c r="F30" s="63"/>
      <c r="G30" s="63"/>
      <c r="H30" s="36" t="str">
        <f>IF(COUNT(E30:G30)=0,"",IF(G30&lt;&gt;"",G30,SUM(E30:F30)))</f>
      </c>
      <c r="I30" s="2" t="str">
        <v>retaining-walls</v>
      </c>
      <c r="J30" s="2" t="str">
        <v>foundation</v>
      </c>
    </row>
    <row r="31" ht="48" customHeight="1">
      <c r="A31" s="37" t="str">
        <v>Foundation &amp; Masonry</v>
      </c>
      <c r="B31" s="38" t="str">
        <v>Concrete Slabs</v>
      </c>
      <c r="C31" s="58"/>
      <c r="D31" s="58"/>
      <c r="E31" s="63"/>
      <c r="F31" s="63"/>
      <c r="G31" s="63"/>
      <c r="H31" s="36" t="str">
        <f>IF(COUNT(E31:G31)=0,"",IF(G31&lt;&gt;"",G31,SUM(E31:F31)))</f>
      </c>
      <c r="I31" s="2" t="str">
        <v>concrete-slabs</v>
      </c>
      <c r="J31" s="2" t="str">
        <v>foundation</v>
      </c>
    </row>
    <row r="32" ht="48" customHeight="1">
      <c r="A32" s="45" t="str">
        <v>Foundation &amp; Masonry</v>
      </c>
      <c r="B32" s="47" t="str">
        <v>Structural Steel</v>
      </c>
      <c r="C32" s="62"/>
      <c r="D32" s="62"/>
      <c r="E32" s="63"/>
      <c r="F32" s="63"/>
      <c r="G32" s="63"/>
      <c r="H32" s="36" t="str">
        <f>IF(COUNT(E32:G32)=0,"",IF(G32&lt;&gt;"",G32,SUM(E32:F32)))</f>
      </c>
      <c r="I32" s="2" t="str">
        <v>structural-steel</v>
      </c>
      <c r="J32" s="2" t="str">
        <v>foundation</v>
      </c>
    </row>
    <row r="33" ht="48" customHeight="1">
      <c r="A33" s="37" t="str">
        <v>Foundation &amp; Masonry</v>
      </c>
      <c r="B33" s="38" t="str">
        <v>Other Foundation</v>
      </c>
      <c r="C33" s="58"/>
      <c r="D33" s="58"/>
      <c r="E33" s="63"/>
      <c r="F33" s="63"/>
      <c r="G33" s="63"/>
      <c r="H33" s="36" t="str">
        <f>IF(COUNT(E33:G33)=0,"",IF(G33&lt;&gt;"",G33,SUM(E33:F33)))</f>
      </c>
      <c r="I33" s="2" t="str">
        <v>other-foundation</v>
      </c>
      <c r="J33" s="2" t="str">
        <v>foundation</v>
      </c>
    </row>
    <row r="34" ht="48" customHeight="1">
      <c r="A34" s="44" t="str">
        <v>Framing &amp; Structure</v>
      </c>
      <c r="B34" s="49" t="str">
        <v>Rough Framing</v>
      </c>
      <c r="C34" s="64"/>
      <c r="D34" s="64"/>
      <c r="E34" s="61"/>
      <c r="F34" s="61"/>
      <c r="G34" s="61"/>
      <c r="H34" s="42" t="str">
        <f>IF(COUNT(E34:G34)=0,"",IF(G34&lt;&gt;"",G34,SUM(E34:F34)))</f>
      </c>
      <c r="I34" s="2" t="str">
        <v>rough-framing</v>
      </c>
      <c r="J34" s="2" t="str">
        <v>framing</v>
      </c>
    </row>
    <row r="35" ht="48" customHeight="1">
      <c r="A35" s="37" t="str">
        <v>Framing &amp; Structure</v>
      </c>
      <c r="B35" s="38" t="str">
        <v>Trusses</v>
      </c>
      <c r="C35" s="58"/>
      <c r="D35" s="58"/>
      <c r="E35" s="63"/>
      <c r="F35" s="63"/>
      <c r="G35" s="63"/>
      <c r="H35" s="36" t="str">
        <f>IF(COUNT(E35:G35)=0,"",IF(G35&lt;&gt;"",G35,SUM(E35:F35)))</f>
      </c>
      <c r="I35" s="2" t="str">
        <v>trusses</v>
      </c>
      <c r="J35" s="2" t="str">
        <v>framing</v>
      </c>
    </row>
    <row r="36" ht="48" customHeight="1">
      <c r="A36" s="45" t="str">
        <v>Framing &amp; Structure</v>
      </c>
      <c r="B36" s="47" t="str">
        <v>Sheathing</v>
      </c>
      <c r="C36" s="62"/>
      <c r="D36" s="62"/>
      <c r="E36" s="63"/>
      <c r="F36" s="63"/>
      <c r="G36" s="63"/>
      <c r="H36" s="36" t="str">
        <f>IF(COUNT(E36:G36)=0,"",IF(G36&lt;&gt;"",G36,SUM(E36:F36)))</f>
      </c>
      <c r="I36" s="2" t="str">
        <v>sheathing</v>
      </c>
      <c r="J36" s="2" t="str">
        <v>framing</v>
      </c>
    </row>
    <row r="37" ht="48" customHeight="1">
      <c r="A37" s="37" t="str">
        <v>Framing &amp; Structure</v>
      </c>
      <c r="B37" s="38" t="str">
        <v>Subfloor</v>
      </c>
      <c r="C37" s="58"/>
      <c r="D37" s="58"/>
      <c r="E37" s="63"/>
      <c r="F37" s="63"/>
      <c r="G37" s="63"/>
      <c r="H37" s="36" t="str">
        <f>IF(COUNT(E37:G37)=0,"",IF(G37&lt;&gt;"",G37,SUM(E37:F37)))</f>
      </c>
      <c r="I37" s="2" t="str">
        <v>subfloor</v>
      </c>
      <c r="J37" s="2" t="str">
        <v>framing</v>
      </c>
    </row>
    <row r="38" ht="48" customHeight="1">
      <c r="A38" s="45" t="str">
        <v>Framing &amp; Structure</v>
      </c>
      <c r="B38" s="47" t="str">
        <v>Shear Walls</v>
      </c>
      <c r="C38" s="62"/>
      <c r="D38" s="62"/>
      <c r="E38" s="63"/>
      <c r="F38" s="63"/>
      <c r="G38" s="63"/>
      <c r="H38" s="36" t="str">
        <f>IF(COUNT(E38:G38)=0,"",IF(G38&lt;&gt;"",G38,SUM(E38:F38)))</f>
      </c>
      <c r="I38" s="2" t="str">
        <v>shear-walls</v>
      </c>
      <c r="J38" s="2" t="str">
        <v>framing</v>
      </c>
    </row>
    <row r="39" ht="48" customHeight="1">
      <c r="A39" s="37" t="str">
        <v>Framing &amp; Structure</v>
      </c>
      <c r="B39" s="38" t="str">
        <v>Structural Stairway</v>
      </c>
      <c r="C39" s="58"/>
      <c r="D39" s="58"/>
      <c r="E39" s="63"/>
      <c r="F39" s="63"/>
      <c r="G39" s="63"/>
      <c r="H39" s="36" t="str">
        <f>IF(COUNT(E39:G39)=0,"",IF(G39&lt;&gt;"",G39,SUM(E39:F39)))</f>
      </c>
      <c r="I39" s="2" t="str">
        <v>stairway-structural</v>
      </c>
      <c r="J39" s="2" t="str">
        <v>framing</v>
      </c>
    </row>
    <row r="40" ht="48" customHeight="1">
      <c r="A40" s="45" t="str">
        <v>Framing &amp; Structure</v>
      </c>
      <c r="B40" s="47" t="str">
        <v>Other Framing</v>
      </c>
      <c r="C40" s="62"/>
      <c r="D40" s="62"/>
      <c r="E40" s="63"/>
      <c r="F40" s="63"/>
      <c r="G40" s="63"/>
      <c r="H40" s="36" t="str">
        <f>IF(COUNT(E40:G40)=0,"",IF(G40&lt;&gt;"",G40,SUM(E40:F40)))</f>
      </c>
      <c r="I40" s="2" t="str">
        <v>other-framing</v>
      </c>
      <c r="J40" s="2" t="str">
        <v>framing</v>
      </c>
    </row>
    <row r="41" ht="48" customHeight="1">
      <c r="A41" s="44" t="str">
        <v>Roofing</v>
      </c>
      <c r="B41" s="40" t="str">
        <v>Roof Replacement</v>
      </c>
      <c r="C41" s="57"/>
      <c r="D41" s="57"/>
      <c r="E41" s="61"/>
      <c r="F41" s="61"/>
      <c r="G41" s="61"/>
      <c r="H41" s="42" t="str">
        <f>IF(COUNT(E41:G41)=0,"",IF(G41&lt;&gt;"",G41,SUM(E41:F41)))</f>
      </c>
      <c r="I41" s="2" t="str">
        <v>roofing-replace</v>
      </c>
      <c r="J41" s="2" t="str">
        <v>roofing</v>
      </c>
    </row>
    <row r="42" ht="48" customHeight="1">
      <c r="A42" s="45" t="str">
        <v>Roofing</v>
      </c>
      <c r="B42" s="47" t="str">
        <v>Roof Repair</v>
      </c>
      <c r="C42" s="62"/>
      <c r="D42" s="62"/>
      <c r="E42" s="63"/>
      <c r="F42" s="63"/>
      <c r="G42" s="63"/>
      <c r="H42" s="36" t="str">
        <f>IF(COUNT(E42:G42)=0,"",IF(G42&lt;&gt;"",G42,SUM(E42:F42)))</f>
      </c>
      <c r="I42" s="2" t="str">
        <v>roofing-repair</v>
      </c>
      <c r="J42" s="2" t="str">
        <v>roofing</v>
      </c>
    </row>
    <row r="43" ht="48" customHeight="1">
      <c r="A43" s="37" t="str">
        <v>Roofing</v>
      </c>
      <c r="B43" s="38" t="str">
        <v>Soffit &amp; Fascia</v>
      </c>
      <c r="C43" s="58"/>
      <c r="D43" s="58"/>
      <c r="E43" s="63"/>
      <c r="F43" s="63"/>
      <c r="G43" s="63"/>
      <c r="H43" s="36" t="str">
        <f>IF(COUNT(E43:G43)=0,"",IF(G43&lt;&gt;"",G43,SUM(E43:F43)))</f>
      </c>
      <c r="I43" s="2" t="str">
        <v>soffit-fascia</v>
      </c>
      <c r="J43" s="2" t="str">
        <v>roofing</v>
      </c>
    </row>
    <row r="44" ht="48" customHeight="1">
      <c r="A44" s="45" t="str">
        <v>Roofing</v>
      </c>
      <c r="B44" s="47" t="str">
        <v>Gutters</v>
      </c>
      <c r="C44" s="62"/>
      <c r="D44" s="62"/>
      <c r="E44" s="63"/>
      <c r="F44" s="63"/>
      <c r="G44" s="63"/>
      <c r="H44" s="36" t="str">
        <f>IF(COUNT(E44:G44)=0,"",IF(G44&lt;&gt;"",G44,SUM(E44:F44)))</f>
      </c>
      <c r="I44" s="2" t="str">
        <v>gutters</v>
      </c>
      <c r="J44" s="2" t="str">
        <v>roofing</v>
      </c>
    </row>
    <row r="45" ht="48" customHeight="1">
      <c r="A45" s="37" t="str">
        <v>Roofing</v>
      </c>
      <c r="B45" s="38" t="str">
        <v>Skylights</v>
      </c>
      <c r="C45" s="58"/>
      <c r="D45" s="58"/>
      <c r="E45" s="63"/>
      <c r="F45" s="63"/>
      <c r="G45" s="63"/>
      <c r="H45" s="36" t="str">
        <f>IF(COUNT(E45:G45)=0,"",IF(G45&lt;&gt;"",G45,SUM(E45:F45)))</f>
      </c>
      <c r="I45" s="2" t="str">
        <v>skylights</v>
      </c>
      <c r="J45" s="2" t="str">
        <v>roofing</v>
      </c>
    </row>
    <row r="46" ht="48" customHeight="1">
      <c r="A46" s="45" t="str">
        <v>Roofing</v>
      </c>
      <c r="B46" s="47" t="str">
        <v>Other Roofing</v>
      </c>
      <c r="C46" s="62"/>
      <c r="D46" s="62"/>
      <c r="E46" s="63"/>
      <c r="F46" s="63"/>
      <c r="G46" s="63"/>
      <c r="H46" s="36" t="str">
        <f>IF(COUNT(E46:G46)=0,"",IF(G46&lt;&gt;"",G46,SUM(E46:F46)))</f>
      </c>
      <c r="I46" s="2" t="str">
        <v>other-roofing</v>
      </c>
      <c r="J46" s="2" t="str">
        <v>roofing</v>
      </c>
    </row>
    <row r="47" ht="48" customHeight="1">
      <c r="A47" s="44" t="str">
        <v>Exterior / Siding</v>
      </c>
      <c r="B47" s="40" t="str">
        <v>Siding</v>
      </c>
      <c r="C47" s="57"/>
      <c r="D47" s="57"/>
      <c r="E47" s="61"/>
      <c r="F47" s="61"/>
      <c r="G47" s="61"/>
      <c r="H47" s="42" t="str">
        <f>IF(COUNT(E47:G47)=0,"",IF(G47&lt;&gt;"",G47,SUM(E47:F47)))</f>
      </c>
      <c r="I47" s="2" t="str">
        <v>siding</v>
      </c>
      <c r="J47" s="2" t="str">
        <v>exterior</v>
      </c>
    </row>
    <row r="48" ht="48" customHeight="1">
      <c r="A48" s="45" t="str">
        <v>Exterior / Siding</v>
      </c>
      <c r="B48" s="47" t="str">
        <v>Exterior Paint</v>
      </c>
      <c r="C48" s="62"/>
      <c r="D48" s="62"/>
      <c r="E48" s="63"/>
      <c r="F48" s="63"/>
      <c r="G48" s="63"/>
      <c r="H48" s="36" t="str">
        <f>IF(COUNT(E48:G48)=0,"",IF(G48&lt;&gt;"",G48,SUM(E48:F48)))</f>
      </c>
      <c r="I48" s="2" t="str">
        <v>exterior-paint</v>
      </c>
      <c r="J48" s="2" t="str">
        <v>exterior</v>
      </c>
    </row>
    <row r="49" ht="48" customHeight="1">
      <c r="A49" s="37" t="str">
        <v>Exterior / Siding</v>
      </c>
      <c r="B49" s="38" t="str">
        <v>Exterior Trim</v>
      </c>
      <c r="C49" s="58"/>
      <c r="D49" s="58"/>
      <c r="E49" s="63"/>
      <c r="F49" s="63"/>
      <c r="G49" s="63"/>
      <c r="H49" s="36" t="str">
        <f>IF(COUNT(E49:G49)=0,"",IF(G49&lt;&gt;"",G49,SUM(E49:F49)))</f>
      </c>
      <c r="I49" s="2" t="str">
        <v>exterior-trim</v>
      </c>
      <c r="J49" s="2" t="str">
        <v>exterior</v>
      </c>
    </row>
    <row r="50" ht="48" customHeight="1">
      <c r="A50" s="45" t="str">
        <v>Exterior / Siding</v>
      </c>
      <c r="B50" s="47" t="str">
        <v>Windows</v>
      </c>
      <c r="C50" s="62"/>
      <c r="D50" s="62"/>
      <c r="E50" s="63"/>
      <c r="F50" s="63"/>
      <c r="G50" s="63"/>
      <c r="H50" s="36" t="str">
        <f>IF(COUNT(E50:G50)=0,"",IF(G50&lt;&gt;"",G50,SUM(E50:F50)))</f>
      </c>
      <c r="I50" s="2" t="str">
        <v>windows</v>
      </c>
      <c r="J50" s="2" t="str">
        <v>exterior</v>
      </c>
    </row>
    <row r="51" ht="48" customHeight="1">
      <c r="A51" s="37" t="str">
        <v>Exterior / Siding</v>
      </c>
      <c r="B51" s="38" t="str">
        <v>Exterior Doors</v>
      </c>
      <c r="C51" s="58"/>
      <c r="D51" s="58"/>
      <c r="E51" s="63"/>
      <c r="F51" s="63"/>
      <c r="G51" s="63"/>
      <c r="H51" s="36" t="str">
        <f>IF(COUNT(E51:G51)=0,"",IF(G51&lt;&gt;"",G51,SUM(E51:F51)))</f>
      </c>
      <c r="I51" s="2" t="str">
        <v>exterior-doors</v>
      </c>
      <c r="J51" s="2" t="str">
        <v>exterior</v>
      </c>
    </row>
    <row r="52" ht="48" customHeight="1">
      <c r="A52" s="45" t="str">
        <v>Exterior / Siding</v>
      </c>
      <c r="B52" s="47" t="str">
        <v>Entry Door</v>
      </c>
      <c r="C52" s="62"/>
      <c r="D52" s="62"/>
      <c r="E52" s="63"/>
      <c r="F52" s="63"/>
      <c r="G52" s="63"/>
      <c r="H52" s="36" t="str">
        <f>IF(COUNT(E52:G52)=0,"",IF(G52&lt;&gt;"",G52,SUM(E52:F52)))</f>
      </c>
      <c r="I52" s="2" t="str">
        <v>entry-door</v>
      </c>
      <c r="J52" s="2" t="str">
        <v>exterior</v>
      </c>
    </row>
    <row r="53" ht="48" customHeight="1">
      <c r="A53" s="37" t="str">
        <v>Exterior / Siding</v>
      </c>
      <c r="B53" s="38" t="str">
        <v>Garage Doors</v>
      </c>
      <c r="C53" s="58"/>
      <c r="D53" s="58"/>
      <c r="E53" s="63"/>
      <c r="F53" s="63"/>
      <c r="G53" s="63"/>
      <c r="H53" s="36" t="str">
        <f>IF(COUNT(E53:G53)=0,"",IF(G53&lt;&gt;"",G53,SUM(E53:F53)))</f>
      </c>
      <c r="I53" s="2" t="str">
        <v>garage-doors</v>
      </c>
      <c r="J53" s="2" t="str">
        <v>exterior</v>
      </c>
    </row>
    <row r="54" ht="48" customHeight="1">
      <c r="A54" s="45" t="str">
        <v>Exterior / Siding</v>
      </c>
      <c r="B54" s="47" t="str">
        <v>Decking</v>
      </c>
      <c r="C54" s="62"/>
      <c r="D54" s="62"/>
      <c r="E54" s="63"/>
      <c r="F54" s="63"/>
      <c r="G54" s="63"/>
      <c r="H54" s="36" t="str">
        <f>IF(COUNT(E54:G54)=0,"",IF(G54&lt;&gt;"",G54,SUM(E54:F54)))</f>
      </c>
      <c r="I54" s="2" t="str">
        <v>decking</v>
      </c>
      <c r="J54" s="2" t="str">
        <v>exterior</v>
      </c>
    </row>
    <row r="55" ht="48" customHeight="1">
      <c r="A55" s="37" t="str">
        <v>Exterior / Siding</v>
      </c>
      <c r="B55" s="38" t="str">
        <v>Porch</v>
      </c>
      <c r="C55" s="58"/>
      <c r="D55" s="58"/>
      <c r="E55" s="63"/>
      <c r="F55" s="63"/>
      <c r="G55" s="63"/>
      <c r="H55" s="36" t="str">
        <f>IF(COUNT(E55:G55)=0,"",IF(G55&lt;&gt;"",G55,SUM(E55:F55)))</f>
      </c>
      <c r="I55" s="2" t="str">
        <v>porch</v>
      </c>
      <c r="J55" s="2" t="str">
        <v>exterior</v>
      </c>
    </row>
    <row r="56" ht="48" customHeight="1">
      <c r="A56" s="45" t="str">
        <v>Exterior / Siding</v>
      </c>
      <c r="B56" s="47" t="str">
        <v>Other Exterior</v>
      </c>
      <c r="C56" s="62"/>
      <c r="D56" s="62"/>
      <c r="E56" s="63"/>
      <c r="F56" s="63"/>
      <c r="G56" s="63"/>
      <c r="H56" s="36" t="str">
        <f>IF(COUNT(E56:G56)=0,"",IF(G56&lt;&gt;"",G56,SUM(E56:F56)))</f>
      </c>
      <c r="I56" s="2" t="str">
        <v>other-exterior</v>
      </c>
      <c r="J56" s="2" t="str">
        <v>exterior</v>
      </c>
    </row>
    <row r="57" ht="48" customHeight="1">
      <c r="A57" s="44" t="str">
        <v>Plumbing</v>
      </c>
      <c r="B57" s="40" t="str">
        <v>Rough Plumbing</v>
      </c>
      <c r="C57" s="57"/>
      <c r="D57" s="57"/>
      <c r="E57" s="61"/>
      <c r="F57" s="61"/>
      <c r="G57" s="61"/>
      <c r="H57" s="42" t="str">
        <f>IF(COUNT(E57:G57)=0,"",IF(G57&lt;&gt;"",G57,SUM(E57:F57)))</f>
      </c>
      <c r="I57" s="2" t="str">
        <v>rough-plumbing</v>
      </c>
      <c r="J57" s="2" t="str">
        <v>plumbing</v>
      </c>
    </row>
    <row r="58" ht="48" customHeight="1">
      <c r="A58" s="45" t="str">
        <v>Plumbing</v>
      </c>
      <c r="B58" s="47" t="str">
        <v>Finish Plumbing</v>
      </c>
      <c r="C58" s="62"/>
      <c r="D58" s="62"/>
      <c r="E58" s="63"/>
      <c r="F58" s="63"/>
      <c r="G58" s="63"/>
      <c r="H58" s="36" t="str">
        <f>IF(COUNT(E58:G58)=0,"",IF(G58&lt;&gt;"",G58,SUM(E58:F58)))</f>
      </c>
      <c r="I58" s="2" t="str">
        <v>finish-plumbing</v>
      </c>
      <c r="J58" s="2" t="str">
        <v>plumbing</v>
      </c>
    </row>
    <row r="59" ht="48" customHeight="1">
      <c r="A59" s="37" t="str">
        <v>Plumbing</v>
      </c>
      <c r="B59" s="38" t="str">
        <v>Water Heater</v>
      </c>
      <c r="C59" s="58"/>
      <c r="D59" s="58"/>
      <c r="E59" s="63"/>
      <c r="F59" s="63"/>
      <c r="G59" s="63"/>
      <c r="H59" s="36" t="str">
        <f>IF(COUNT(E59:G59)=0,"",IF(G59&lt;&gt;"",G59,SUM(E59:F59)))</f>
      </c>
      <c r="I59" s="2" t="str">
        <v>water-heater</v>
      </c>
      <c r="J59" s="2" t="str">
        <v>plumbing</v>
      </c>
    </row>
    <row r="60" ht="48" customHeight="1">
      <c r="A60" s="45" t="str">
        <v>Plumbing</v>
      </c>
      <c r="B60" s="47" t="str">
        <v>Sewer Connection</v>
      </c>
      <c r="C60" s="62"/>
      <c r="D60" s="62"/>
      <c r="E60" s="63"/>
      <c r="F60" s="63"/>
      <c r="G60" s="63"/>
      <c r="H60" s="36" t="str">
        <f>IF(COUNT(E60:G60)=0,"",IF(G60&lt;&gt;"",G60,SUM(E60:F60)))</f>
      </c>
      <c r="I60" s="2" t="str">
        <v>sewer-connection</v>
      </c>
      <c r="J60" s="2" t="str">
        <v>plumbing</v>
      </c>
    </row>
    <row r="61" ht="48" customHeight="1">
      <c r="A61" s="37" t="str">
        <v>Plumbing</v>
      </c>
      <c r="B61" s="38" t="str">
        <v>Well / Water System</v>
      </c>
      <c r="C61" s="58"/>
      <c r="D61" s="58"/>
      <c r="E61" s="63"/>
      <c r="F61" s="63"/>
      <c r="G61" s="63"/>
      <c r="H61" s="36" t="str">
        <f>IF(COUNT(E61:G61)=0,"",IF(G61&lt;&gt;"",G61,SUM(E61:F61)))</f>
      </c>
      <c r="I61" s="2" t="str">
        <v>well-water</v>
      </c>
      <c r="J61" s="2" t="str">
        <v>plumbing</v>
      </c>
    </row>
    <row r="62" ht="48" customHeight="1">
      <c r="A62" s="45" t="str">
        <v>Plumbing</v>
      </c>
      <c r="B62" s="47" t="str">
        <v>Gas Lines</v>
      </c>
      <c r="C62" s="62"/>
      <c r="D62" s="62"/>
      <c r="E62" s="63"/>
      <c r="F62" s="63"/>
      <c r="G62" s="63"/>
      <c r="H62" s="36" t="str">
        <f>IF(COUNT(E62:G62)=0,"",IF(G62&lt;&gt;"",G62,SUM(E62:F62)))</f>
      </c>
      <c r="I62" s="2" t="str">
        <v>gas-lines</v>
      </c>
      <c r="J62" s="2" t="str">
        <v>plumbing</v>
      </c>
    </row>
    <row r="63" ht="48" customHeight="1">
      <c r="A63" s="37" t="str">
        <v>Plumbing</v>
      </c>
      <c r="B63" s="38" t="str">
        <v>Other Plumbing</v>
      </c>
      <c r="C63" s="58"/>
      <c r="D63" s="58"/>
      <c r="E63" s="63"/>
      <c r="F63" s="63"/>
      <c r="G63" s="63"/>
      <c r="H63" s="36" t="str">
        <f>IF(COUNT(E63:G63)=0,"",IF(G63&lt;&gt;"",G63,SUM(E63:F63)))</f>
      </c>
      <c r="I63" s="2" t="str">
        <v>other-plumbing</v>
      </c>
      <c r="J63" s="2" t="str">
        <v>plumbing</v>
      </c>
    </row>
    <row r="64" ht="48" customHeight="1">
      <c r="A64" s="44" t="str">
        <v>Electrical</v>
      </c>
      <c r="B64" s="49" t="str">
        <v>Electrical Panel</v>
      </c>
      <c r="C64" s="64"/>
      <c r="D64" s="64"/>
      <c r="E64" s="61"/>
      <c r="F64" s="61"/>
      <c r="G64" s="61"/>
      <c r="H64" s="42" t="str">
        <f>IF(COUNT(E64:G64)=0,"",IF(G64&lt;&gt;"",G64,SUM(E64:F64)))</f>
      </c>
      <c r="I64" s="2" t="str">
        <v>electrical-panel</v>
      </c>
      <c r="J64" s="2" t="str">
        <v>electrical</v>
      </c>
    </row>
    <row r="65" ht="48" customHeight="1">
      <c r="A65" s="37" t="str">
        <v>Electrical</v>
      </c>
      <c r="B65" s="38" t="str">
        <v>Rough Electrical</v>
      </c>
      <c r="C65" s="58"/>
      <c r="D65" s="58"/>
      <c r="E65" s="63"/>
      <c r="F65" s="63"/>
      <c r="G65" s="63"/>
      <c r="H65" s="36" t="str">
        <f>IF(COUNT(E65:G65)=0,"",IF(G65&lt;&gt;"",G65,SUM(E65:F65)))</f>
      </c>
      <c r="I65" s="2" t="str">
        <v>rough-electrical</v>
      </c>
      <c r="J65" s="2" t="str">
        <v>electrical</v>
      </c>
    </row>
    <row r="66" ht="48" customHeight="1">
      <c r="A66" s="45" t="str">
        <v>Electrical</v>
      </c>
      <c r="B66" s="47" t="str">
        <v>Finish Electrical</v>
      </c>
      <c r="C66" s="62"/>
      <c r="D66" s="62"/>
      <c r="E66" s="63"/>
      <c r="F66" s="63"/>
      <c r="G66" s="63"/>
      <c r="H66" s="36" t="str">
        <f>IF(COUNT(E66:G66)=0,"",IF(G66&lt;&gt;"",G66,SUM(E66:F66)))</f>
      </c>
      <c r="I66" s="2" t="str">
        <v>finish-electrical</v>
      </c>
      <c r="J66" s="2" t="str">
        <v>electrical</v>
      </c>
    </row>
    <row r="67" ht="48" customHeight="1">
      <c r="A67" s="37" t="str">
        <v>Electrical</v>
      </c>
      <c r="B67" s="38" t="str">
        <v>Light Fixtures</v>
      </c>
      <c r="C67" s="58"/>
      <c r="D67" s="58"/>
      <c r="E67" s="63"/>
      <c r="F67" s="63"/>
      <c r="G67" s="63"/>
      <c r="H67" s="36" t="str">
        <f>IF(COUNT(E67:G67)=0,"",IF(G67&lt;&gt;"",G67,SUM(E67:F67)))</f>
      </c>
      <c r="I67" s="2" t="str">
        <v>light-fixtures</v>
      </c>
      <c r="J67" s="2" t="str">
        <v>electrical</v>
      </c>
    </row>
    <row r="68" ht="48" customHeight="1">
      <c r="A68" s="45" t="str">
        <v>Electrical</v>
      </c>
      <c r="B68" s="47" t="str">
        <v>Ceiling Fans</v>
      </c>
      <c r="C68" s="62"/>
      <c r="D68" s="62"/>
      <c r="E68" s="63"/>
      <c r="F68" s="63"/>
      <c r="G68" s="63"/>
      <c r="H68" s="36" t="str">
        <f>IF(COUNT(E68:G68)=0,"",IF(G68&lt;&gt;"",G68,SUM(E68:F68)))</f>
      </c>
      <c r="I68" s="2" t="str">
        <v>ceiling-fans</v>
      </c>
      <c r="J68" s="2" t="str">
        <v>electrical</v>
      </c>
    </row>
    <row r="69" ht="48" customHeight="1">
      <c r="A69" s="37" t="str">
        <v>Electrical</v>
      </c>
      <c r="B69" s="38" t="str">
        <v>Low Voltage</v>
      </c>
      <c r="C69" s="58"/>
      <c r="D69" s="58"/>
      <c r="E69" s="63"/>
      <c r="F69" s="63"/>
      <c r="G69" s="63"/>
      <c r="H69" s="36" t="str">
        <f>IF(COUNT(E69:G69)=0,"",IF(G69&lt;&gt;"",G69,SUM(E69:F69)))</f>
      </c>
      <c r="I69" s="2" t="str">
        <v>low-voltage</v>
      </c>
      <c r="J69" s="2" t="str">
        <v>electrical</v>
      </c>
    </row>
    <row r="70" ht="48" customHeight="1">
      <c r="A70" s="45" t="str">
        <v>Electrical</v>
      </c>
      <c r="B70" s="47" t="str">
        <v>Solar</v>
      </c>
      <c r="C70" s="62"/>
      <c r="D70" s="62"/>
      <c r="E70" s="63"/>
      <c r="F70" s="63"/>
      <c r="G70" s="63"/>
      <c r="H70" s="36" t="str">
        <f>IF(COUNT(E70:G70)=0,"",IF(G70&lt;&gt;"",G70,SUM(E70:F70)))</f>
      </c>
      <c r="I70" s="2" t="str">
        <v>solar</v>
      </c>
      <c r="J70" s="2" t="str">
        <v>electrical</v>
      </c>
    </row>
    <row r="71" ht="48" customHeight="1">
      <c r="A71" s="37" t="str">
        <v>Electrical</v>
      </c>
      <c r="B71" s="38" t="str">
        <v>Other Electrical</v>
      </c>
      <c r="C71" s="58"/>
      <c r="D71" s="58"/>
      <c r="E71" s="63"/>
      <c r="F71" s="63"/>
      <c r="G71" s="63"/>
      <c r="H71" s="36" t="str">
        <f>IF(COUNT(E71:G71)=0,"",IF(G71&lt;&gt;"",G71,SUM(E71:F71)))</f>
      </c>
      <c r="I71" s="2" t="str">
        <v>other-electrical</v>
      </c>
      <c r="J71" s="2" t="str">
        <v>electrical</v>
      </c>
    </row>
    <row r="72" ht="48" customHeight="1">
      <c r="A72" s="44" t="str">
        <v>HVAC</v>
      </c>
      <c r="B72" s="49" t="str">
        <v>HVAC Rough-In</v>
      </c>
      <c r="C72" s="64"/>
      <c r="D72" s="64"/>
      <c r="E72" s="61"/>
      <c r="F72" s="61"/>
      <c r="G72" s="61"/>
      <c r="H72" s="42" t="str">
        <f>IF(COUNT(E72:G72)=0,"",IF(G72&lt;&gt;"",G72,SUM(E72:F72)))</f>
      </c>
      <c r="I72" s="2" t="str">
        <v>hvac-rough</v>
      </c>
      <c r="J72" s="2" t="str">
        <v>hvac</v>
      </c>
    </row>
    <row r="73" ht="48" customHeight="1">
      <c r="A73" s="37" t="str">
        <v>HVAC</v>
      </c>
      <c r="B73" s="38" t="str">
        <v>Furnace</v>
      </c>
      <c r="C73" s="58"/>
      <c r="D73" s="58"/>
      <c r="E73" s="63"/>
      <c r="F73" s="63"/>
      <c r="G73" s="63"/>
      <c r="H73" s="36" t="str">
        <f>IF(COUNT(E73:G73)=0,"",IF(G73&lt;&gt;"",G73,SUM(E73:F73)))</f>
      </c>
      <c r="I73" s="2" t="str">
        <v>hvac-furnace</v>
      </c>
      <c r="J73" s="2" t="str">
        <v>hvac</v>
      </c>
    </row>
    <row r="74" ht="48" customHeight="1">
      <c r="A74" s="45" t="str">
        <v>HVAC</v>
      </c>
      <c r="B74" s="47" t="str">
        <v>AC / Condenser</v>
      </c>
      <c r="C74" s="62"/>
      <c r="D74" s="62"/>
      <c r="E74" s="63"/>
      <c r="F74" s="63"/>
      <c r="G74" s="63"/>
      <c r="H74" s="36" t="str">
        <f>IF(COUNT(E74:G74)=0,"",IF(G74&lt;&gt;"",G74,SUM(E74:F74)))</f>
      </c>
      <c r="I74" s="2" t="str">
        <v>hvac-ac</v>
      </c>
      <c r="J74" s="2" t="str">
        <v>hvac</v>
      </c>
    </row>
    <row r="75" ht="48" customHeight="1">
      <c r="A75" s="37" t="str">
        <v>HVAC</v>
      </c>
      <c r="B75" s="38" t="str">
        <v>HVAC Finish</v>
      </c>
      <c r="C75" s="58"/>
      <c r="D75" s="58"/>
      <c r="E75" s="63"/>
      <c r="F75" s="63"/>
      <c r="G75" s="63"/>
      <c r="H75" s="36" t="str">
        <f>IF(COUNT(E75:G75)=0,"",IF(G75&lt;&gt;"",G75,SUM(E75:F75)))</f>
      </c>
      <c r="I75" s="2" t="str">
        <v>hvac-finish</v>
      </c>
      <c r="J75" s="2" t="str">
        <v>hvac</v>
      </c>
    </row>
    <row r="76" ht="48" customHeight="1">
      <c r="A76" s="45" t="str">
        <v>HVAC</v>
      </c>
      <c r="B76" s="47" t="str">
        <v>Fire Sprinklers</v>
      </c>
      <c r="C76" s="62"/>
      <c r="D76" s="62"/>
      <c r="E76" s="63"/>
      <c r="F76" s="63"/>
      <c r="G76" s="63"/>
      <c r="H76" s="36" t="str">
        <f>IF(COUNT(E76:G76)=0,"",IF(G76&lt;&gt;"",G76,SUM(E76:F76)))</f>
      </c>
      <c r="I76" s="2" t="str">
        <v>fire-sprinklers</v>
      </c>
      <c r="J76" s="2" t="str">
        <v>hvac</v>
      </c>
    </row>
    <row r="77" ht="48" customHeight="1">
      <c r="A77" s="37" t="str">
        <v>HVAC</v>
      </c>
      <c r="B77" s="38" t="str">
        <v>Other HVAC</v>
      </c>
      <c r="C77" s="58"/>
      <c r="D77" s="58"/>
      <c r="E77" s="63"/>
      <c r="F77" s="63"/>
      <c r="G77" s="63"/>
      <c r="H77" s="36" t="str">
        <f>IF(COUNT(E77:G77)=0,"",IF(G77&lt;&gt;"",G77,SUM(E77:F77)))</f>
      </c>
      <c r="I77" s="2" t="str">
        <v>other-hvac</v>
      </c>
      <c r="J77" s="2" t="str">
        <v>hvac</v>
      </c>
    </row>
    <row r="78" ht="48" customHeight="1">
      <c r="A78" s="44" t="str">
        <v>Insulation &amp; Drywall</v>
      </c>
      <c r="B78" s="49" t="str">
        <v>Insulation</v>
      </c>
      <c r="C78" s="64"/>
      <c r="D78" s="64"/>
      <c r="E78" s="61"/>
      <c r="F78" s="61"/>
      <c r="G78" s="61"/>
      <c r="H78" s="42" t="str">
        <f>IF(COUNT(E78:G78)=0,"",IF(G78&lt;&gt;"",G78,SUM(E78:F78)))</f>
      </c>
      <c r="I78" s="2" t="str">
        <v>insulation</v>
      </c>
      <c r="J78" s="2" t="str">
        <v>insulation-drywall</v>
      </c>
    </row>
    <row r="79" ht="48" customHeight="1">
      <c r="A79" s="37" t="str">
        <v>Insulation &amp; Drywall</v>
      </c>
      <c r="B79" s="38" t="str">
        <v>Drywall Install</v>
      </c>
      <c r="C79" s="58"/>
      <c r="D79" s="58"/>
      <c r="E79" s="63"/>
      <c r="F79" s="63"/>
      <c r="G79" s="63"/>
      <c r="H79" s="36" t="str">
        <f>IF(COUNT(E79:G79)=0,"",IF(G79&lt;&gt;"",G79,SUM(E79:F79)))</f>
      </c>
      <c r="I79" s="2" t="str">
        <v>drywall-install</v>
      </c>
      <c r="J79" s="2" t="str">
        <v>insulation-drywall</v>
      </c>
    </row>
    <row r="80" ht="48" customHeight="1">
      <c r="A80" s="45" t="str">
        <v>Insulation &amp; Drywall</v>
      </c>
      <c r="B80" s="47" t="str">
        <v>Drywall Repair</v>
      </c>
      <c r="C80" s="62"/>
      <c r="D80" s="62"/>
      <c r="E80" s="63"/>
      <c r="F80" s="63"/>
      <c r="G80" s="63"/>
      <c r="H80" s="36" t="str">
        <f>IF(COUNT(E80:G80)=0,"",IF(G80&lt;&gt;"",G80,SUM(E80:F80)))</f>
      </c>
      <c r="I80" s="2" t="str">
        <v>drywall-repair</v>
      </c>
      <c r="J80" s="2" t="str">
        <v>insulation-drywall</v>
      </c>
    </row>
    <row r="81" ht="48" customHeight="1">
      <c r="A81" s="37" t="str">
        <v>Insulation &amp; Drywall</v>
      </c>
      <c r="B81" s="38" t="str">
        <v>Drywall Texture</v>
      </c>
      <c r="C81" s="58"/>
      <c r="D81" s="58"/>
      <c r="E81" s="63"/>
      <c r="F81" s="63"/>
      <c r="G81" s="63"/>
      <c r="H81" s="36" t="str">
        <f>IF(COUNT(E81:G81)=0,"",IF(G81&lt;&gt;"",G81,SUM(E81:F81)))</f>
      </c>
      <c r="I81" s="2" t="str">
        <v>drywall-texture</v>
      </c>
      <c r="J81" s="2" t="str">
        <v>insulation-drywall</v>
      </c>
    </row>
    <row r="82" ht="48" customHeight="1">
      <c r="A82" s="45" t="str">
        <v>Insulation &amp; Drywall</v>
      </c>
      <c r="B82" s="47" t="str">
        <v>Other Insulation/Drywall</v>
      </c>
      <c r="C82" s="62"/>
      <c r="D82" s="62"/>
      <c r="E82" s="63"/>
      <c r="F82" s="63"/>
      <c r="G82" s="63"/>
      <c r="H82" s="36" t="str">
        <f>IF(COUNT(E82:G82)=0,"",IF(G82&lt;&gt;"",G82,SUM(E82:F82)))</f>
      </c>
      <c r="I82" s="2" t="str">
        <v>other-insulation-drywall</v>
      </c>
      <c r="J82" s="2" t="str">
        <v>insulation-drywall</v>
      </c>
    </row>
    <row r="83" ht="48" customHeight="1">
      <c r="A83" s="44" t="str">
        <v>Interior Finishes</v>
      </c>
      <c r="B83" s="40" t="str">
        <v>Interior Paint</v>
      </c>
      <c r="C83" s="57"/>
      <c r="D83" s="57"/>
      <c r="E83" s="61"/>
      <c r="F83" s="61"/>
      <c r="G83" s="61"/>
      <c r="H83" s="42" t="str">
        <f>IF(COUNT(E83:G83)=0,"",IF(G83&lt;&gt;"",G83,SUM(E83:F83)))</f>
      </c>
      <c r="I83" s="2" t="str">
        <v>interior-paint</v>
      </c>
      <c r="J83" s="2" t="str">
        <v>interior-finishes</v>
      </c>
    </row>
    <row r="84" ht="48" customHeight="1">
      <c r="A84" s="45" t="str">
        <v>Interior Finishes</v>
      </c>
      <c r="B84" s="47" t="str">
        <v>Interior Doors</v>
      </c>
      <c r="C84" s="62"/>
      <c r="D84" s="62"/>
      <c r="E84" s="63"/>
      <c r="F84" s="63"/>
      <c r="G84" s="63"/>
      <c r="H84" s="36" t="str">
        <f>IF(COUNT(E84:G84)=0,"",IF(G84&lt;&gt;"",G84,SUM(E84:F84)))</f>
      </c>
      <c r="I84" s="2" t="str">
        <v>interior-doors</v>
      </c>
      <c r="J84" s="2" t="str">
        <v>interior-finishes</v>
      </c>
    </row>
    <row r="85" ht="48" customHeight="1">
      <c r="A85" s="37" t="str">
        <v>Interior Finishes</v>
      </c>
      <c r="B85" s="38" t="str">
        <v>Interior Trim</v>
      </c>
      <c r="C85" s="58"/>
      <c r="D85" s="58"/>
      <c r="E85" s="63"/>
      <c r="F85" s="63"/>
      <c r="G85" s="63"/>
      <c r="H85" s="36" t="str">
        <f>IF(COUNT(E85:G85)=0,"",IF(G85&lt;&gt;"",G85,SUM(E85:F85)))</f>
      </c>
      <c r="I85" s="2" t="str">
        <v>interior-trim</v>
      </c>
      <c r="J85" s="2" t="str">
        <v>interior-finishes</v>
      </c>
    </row>
    <row r="86" ht="48" customHeight="1">
      <c r="A86" s="45" t="str">
        <v>Interior Finishes</v>
      </c>
      <c r="B86" s="47" t="str">
        <v>Closets</v>
      </c>
      <c r="C86" s="62"/>
      <c r="D86" s="62"/>
      <c r="E86" s="63"/>
      <c r="F86" s="63"/>
      <c r="G86" s="63"/>
      <c r="H86" s="36" t="str">
        <f>IF(COUNT(E86:G86)=0,"",IF(G86&lt;&gt;"",G86,SUM(E86:F86)))</f>
      </c>
      <c r="I86" s="2" t="str">
        <v>closets</v>
      </c>
      <c r="J86" s="2" t="str">
        <v>interior-finishes</v>
      </c>
    </row>
    <row r="87" ht="48" customHeight="1">
      <c r="A87" s="37" t="str">
        <v>Interior Finishes</v>
      </c>
      <c r="B87" s="38" t="str">
        <v>Stairway Finish</v>
      </c>
      <c r="C87" s="58"/>
      <c r="D87" s="58"/>
      <c r="E87" s="63"/>
      <c r="F87" s="63"/>
      <c r="G87" s="63"/>
      <c r="H87" s="36" t="str">
        <f>IF(COUNT(E87:G87)=0,"",IF(G87&lt;&gt;"",G87,SUM(E87:F87)))</f>
      </c>
      <c r="I87" s="2" t="str">
        <v>stairway-finish</v>
      </c>
      <c r="J87" s="2" t="str">
        <v>interior-finishes</v>
      </c>
    </row>
    <row r="88" ht="48" customHeight="1">
      <c r="A88" s="45" t="str">
        <v>Interior Finishes</v>
      </c>
      <c r="B88" s="47" t="str">
        <v>Hardware / Locks</v>
      </c>
      <c r="C88" s="62"/>
      <c r="D88" s="62"/>
      <c r="E88" s="63"/>
      <c r="F88" s="63"/>
      <c r="G88" s="63"/>
      <c r="H88" s="36" t="str">
        <f>IF(COUNT(E88:G88)=0,"",IF(G88&lt;&gt;"",G88,SUM(E88:F88)))</f>
      </c>
      <c r="I88" s="2" t="str">
        <v>hardware-locks</v>
      </c>
      <c r="J88" s="2" t="str">
        <v>interior-finishes</v>
      </c>
    </row>
    <row r="89" ht="48" customHeight="1">
      <c r="A89" s="37" t="str">
        <v>Interior Finishes</v>
      </c>
      <c r="B89" s="38" t="str">
        <v>Mirrors</v>
      </c>
      <c r="C89" s="58"/>
      <c r="D89" s="58"/>
      <c r="E89" s="63"/>
      <c r="F89" s="63"/>
      <c r="G89" s="63"/>
      <c r="H89" s="36" t="str">
        <f>IF(COUNT(E89:G89)=0,"",IF(G89&lt;&gt;"",G89,SUM(E89:F89)))</f>
      </c>
      <c r="I89" s="2" t="str">
        <v>mirrors</v>
      </c>
      <c r="J89" s="2" t="str">
        <v>interior-finishes</v>
      </c>
    </row>
    <row r="90" ht="48" customHeight="1">
      <c r="A90" s="45" t="str">
        <v>Interior Finishes</v>
      </c>
      <c r="B90" s="47" t="str">
        <v>Shower Doors</v>
      </c>
      <c r="C90" s="62"/>
      <c r="D90" s="62"/>
      <c r="E90" s="63"/>
      <c r="F90" s="63"/>
      <c r="G90" s="63"/>
      <c r="H90" s="36" t="str">
        <f>IF(COUNT(E90:G90)=0,"",IF(G90&lt;&gt;"",G90,SUM(E90:F90)))</f>
      </c>
      <c r="I90" s="2" t="str">
        <v>shower-doors</v>
      </c>
      <c r="J90" s="2" t="str">
        <v>interior-finishes</v>
      </c>
    </row>
    <row r="91" ht="48" customHeight="1">
      <c r="A91" s="37" t="str">
        <v>Interior Finishes</v>
      </c>
      <c r="B91" s="38" t="str">
        <v>Window Coverings</v>
      </c>
      <c r="C91" s="58"/>
      <c r="D91" s="58"/>
      <c r="E91" s="63"/>
      <c r="F91" s="63"/>
      <c r="G91" s="63"/>
      <c r="H91" s="36" t="str">
        <f>IF(COUNT(E91:G91)=0,"",IF(G91&lt;&gt;"",G91,SUM(E91:F91)))</f>
      </c>
      <c r="I91" s="2" t="str">
        <v>window-coverings</v>
      </c>
      <c r="J91" s="2" t="str">
        <v>interior-finishes</v>
      </c>
    </row>
    <row r="92" ht="48" customHeight="1">
      <c r="A92" s="45" t="str">
        <v>Interior Finishes</v>
      </c>
      <c r="B92" s="47" t="str">
        <v>Fireplace</v>
      </c>
      <c r="C92" s="62"/>
      <c r="D92" s="62"/>
      <c r="E92" s="63"/>
      <c r="F92" s="63"/>
      <c r="G92" s="63"/>
      <c r="H92" s="36" t="str">
        <f>IF(COUNT(E92:G92)=0,"",IF(G92&lt;&gt;"",G92,SUM(E92:F92)))</f>
      </c>
      <c r="I92" s="2" t="str">
        <v>fireplace</v>
      </c>
      <c r="J92" s="2" t="str">
        <v>interior-finishes</v>
      </c>
    </row>
    <row r="93" ht="48" customHeight="1">
      <c r="A93" s="37" t="str">
        <v>Interior Finishes</v>
      </c>
      <c r="B93" s="38" t="str">
        <v>Other Interior</v>
      </c>
      <c r="C93" s="58"/>
      <c r="D93" s="58"/>
      <c r="E93" s="63"/>
      <c r="F93" s="63"/>
      <c r="G93" s="63"/>
      <c r="H93" s="36" t="str">
        <f>IF(COUNT(E93:G93)=0,"",IF(G93&lt;&gt;"",G93,SUM(E93:F93)))</f>
      </c>
      <c r="I93" s="2" t="str">
        <v>other-interior</v>
      </c>
      <c r="J93" s="2" t="str">
        <v>interior-finishes</v>
      </c>
    </row>
    <row r="94" ht="48" customHeight="1">
      <c r="A94" s="44" t="str">
        <v>Kitchen</v>
      </c>
      <c r="B94" s="49" t="str">
        <v>Cabinets</v>
      </c>
      <c r="C94" s="64"/>
      <c r="D94" s="64"/>
      <c r="E94" s="61"/>
      <c r="F94" s="61"/>
      <c r="G94" s="61"/>
      <c r="H94" s="42" t="str">
        <f>IF(COUNT(E94:G94)=0,"",IF(G94&lt;&gt;"",G94,SUM(E94:F94)))</f>
      </c>
      <c r="I94" s="2" t="str">
        <v>kitchen-cabinets</v>
      </c>
      <c r="J94" s="2" t="str">
        <v>kitchen</v>
      </c>
    </row>
    <row r="95" ht="48" customHeight="1">
      <c r="A95" s="37" t="str">
        <v>Kitchen</v>
      </c>
      <c r="B95" s="38" t="str">
        <v>Countertops</v>
      </c>
      <c r="C95" s="58"/>
      <c r="D95" s="58"/>
      <c r="E95" s="63"/>
      <c r="F95" s="63"/>
      <c r="G95" s="63"/>
      <c r="H95" s="36" t="str">
        <f>IF(COUNT(E95:G95)=0,"",IF(G95&lt;&gt;"",G95,SUM(E95:F95)))</f>
      </c>
      <c r="I95" s="2" t="str">
        <v>kitchen-countertops</v>
      </c>
      <c r="J95" s="2" t="str">
        <v>kitchen</v>
      </c>
    </row>
    <row r="96" ht="48" customHeight="1">
      <c r="A96" s="45" t="str">
        <v>Kitchen</v>
      </c>
      <c r="B96" s="47" t="str">
        <v>Backsplash</v>
      </c>
      <c r="C96" s="62"/>
      <c r="D96" s="62"/>
      <c r="E96" s="63"/>
      <c r="F96" s="63"/>
      <c r="G96" s="63"/>
      <c r="H96" s="36" t="str">
        <f>IF(COUNT(E96:G96)=0,"",IF(G96&lt;&gt;"",G96,SUM(E96:F96)))</f>
      </c>
      <c r="I96" s="2" t="str">
        <v>kitchen-backsplash</v>
      </c>
      <c r="J96" s="2" t="str">
        <v>kitchen</v>
      </c>
    </row>
    <row r="97" ht="48" customHeight="1">
      <c r="A97" s="37" t="str">
        <v>Kitchen</v>
      </c>
      <c r="B97" s="38" t="str">
        <v>Sink &amp; Faucets</v>
      </c>
      <c r="C97" s="58"/>
      <c r="D97" s="58"/>
      <c r="E97" s="63"/>
      <c r="F97" s="63"/>
      <c r="G97" s="63"/>
      <c r="H97" s="36" t="str">
        <f>IF(COUNT(E97:G97)=0,"",IF(G97&lt;&gt;"",G97,SUM(E97:F97)))</f>
      </c>
      <c r="I97" s="2" t="str">
        <v>kitchen-sink-faucets</v>
      </c>
      <c r="J97" s="2" t="str">
        <v>kitchen</v>
      </c>
    </row>
    <row r="98" ht="48" customHeight="1">
      <c r="A98" s="45" t="str">
        <v>Kitchen</v>
      </c>
      <c r="B98" s="47" t="str">
        <v>Appliances</v>
      </c>
      <c r="C98" s="62"/>
      <c r="D98" s="62"/>
      <c r="E98" s="63"/>
      <c r="F98" s="63"/>
      <c r="G98" s="63"/>
      <c r="H98" s="36" t="str">
        <f>IF(COUNT(E98:G98)=0,"",IF(G98&lt;&gt;"",G98,SUM(E98:F98)))</f>
      </c>
      <c r="I98" s="2" t="str">
        <v>kitchen-appliances</v>
      </c>
      <c r="J98" s="2" t="str">
        <v>kitchen</v>
      </c>
    </row>
    <row r="99" ht="48" customHeight="1">
      <c r="A99" s="37" t="str">
        <v>Kitchen</v>
      </c>
      <c r="B99" s="38" t="str">
        <v>Other Kitchen</v>
      </c>
      <c r="C99" s="58"/>
      <c r="D99" s="58"/>
      <c r="E99" s="63"/>
      <c r="F99" s="63"/>
      <c r="G99" s="63"/>
      <c r="H99" s="36" t="str">
        <f>IF(COUNT(E99:G99)=0,"",IF(G99&lt;&gt;"",G99,SUM(E99:F99)))</f>
      </c>
      <c r="I99" s="2" t="str">
        <v>other-kitchen</v>
      </c>
      <c r="J99" s="2" t="str">
        <v>kitchen</v>
      </c>
    </row>
    <row r="100" ht="48" customHeight="1">
      <c r="A100" s="44" t="str">
        <v>Bathroom</v>
      </c>
      <c r="B100" s="49" t="str">
        <v>Vanity</v>
      </c>
      <c r="C100" s="64"/>
      <c r="D100" s="64"/>
      <c r="E100" s="61"/>
      <c r="F100" s="61"/>
      <c r="G100" s="61"/>
      <c r="H100" s="42" t="str">
        <f>IF(COUNT(E100:G100)=0,"",IF(G100&lt;&gt;"",G100,SUM(E100:F100)))</f>
      </c>
      <c r="I100" s="2" t="str">
        <v>bath-vanity</v>
      </c>
      <c r="J100" s="2" t="str">
        <v>bathroom</v>
      </c>
    </row>
    <row r="101" ht="48" customHeight="1">
      <c r="A101" s="37" t="str">
        <v>Bathroom</v>
      </c>
      <c r="B101" s="38" t="str">
        <v>Tub / Shower</v>
      </c>
      <c r="C101" s="58"/>
      <c r="D101" s="58"/>
      <c r="E101" s="63"/>
      <c r="F101" s="63"/>
      <c r="G101" s="63"/>
      <c r="H101" s="36" t="str">
        <f>IF(COUNT(E101:G101)=0,"",IF(G101&lt;&gt;"",G101,SUM(E101:F101)))</f>
      </c>
      <c r="I101" s="2" t="str">
        <v>bath-tub-shower</v>
      </c>
      <c r="J101" s="2" t="str">
        <v>bathroom</v>
      </c>
    </row>
    <row r="102" ht="48" customHeight="1">
      <c r="A102" s="45" t="str">
        <v>Bathroom</v>
      </c>
      <c r="B102" s="47" t="str">
        <v>Toilet</v>
      </c>
      <c r="C102" s="62"/>
      <c r="D102" s="62"/>
      <c r="E102" s="63"/>
      <c r="F102" s="63"/>
      <c r="G102" s="63"/>
      <c r="H102" s="36" t="str">
        <f>IF(COUNT(E102:G102)=0,"",IF(G102&lt;&gt;"",G102,SUM(E102:F102)))</f>
      </c>
      <c r="I102" s="2" t="str">
        <v>bath-toilet</v>
      </c>
      <c r="J102" s="2" t="str">
        <v>bathroom</v>
      </c>
    </row>
    <row r="103" ht="48" customHeight="1">
      <c r="A103" s="37" t="str">
        <v>Bathroom</v>
      </c>
      <c r="B103" s="38" t="str">
        <v>Tile</v>
      </c>
      <c r="C103" s="58"/>
      <c r="D103" s="58"/>
      <c r="E103" s="63"/>
      <c r="F103" s="63"/>
      <c r="G103" s="63"/>
      <c r="H103" s="36" t="str">
        <f>IF(COUNT(E103:G103)=0,"",IF(G103&lt;&gt;"",G103,SUM(E103:F103)))</f>
      </c>
      <c r="I103" s="2" t="str">
        <v>bath-tile</v>
      </c>
      <c r="J103" s="2" t="str">
        <v>bathroom</v>
      </c>
    </row>
    <row r="104" ht="48" customHeight="1">
      <c r="A104" s="45" t="str">
        <v>Bathroom</v>
      </c>
      <c r="B104" s="47" t="str">
        <v>Fixtures</v>
      </c>
      <c r="C104" s="62"/>
      <c r="D104" s="62"/>
      <c r="E104" s="63"/>
      <c r="F104" s="63"/>
      <c r="G104" s="63"/>
      <c r="H104" s="36" t="str">
        <f>IF(COUNT(E104:G104)=0,"",IF(G104&lt;&gt;"",G104,SUM(E104:F104)))</f>
      </c>
      <c r="I104" s="2" t="str">
        <v>bath-fixtures</v>
      </c>
      <c r="J104" s="2" t="str">
        <v>bathroom</v>
      </c>
    </row>
    <row r="105" ht="48" customHeight="1">
      <c r="A105" s="37" t="str">
        <v>Bathroom</v>
      </c>
      <c r="B105" s="38" t="str">
        <v>Hardware</v>
      </c>
      <c r="C105" s="58"/>
      <c r="D105" s="58"/>
      <c r="E105" s="63"/>
      <c r="F105" s="63"/>
      <c r="G105" s="63"/>
      <c r="H105" s="36" t="str">
        <f>IF(COUNT(E105:G105)=0,"",IF(G105&lt;&gt;"",G105,SUM(E105:F105)))</f>
      </c>
      <c r="I105" s="2" t="str">
        <v>bath-hardware</v>
      </c>
      <c r="J105" s="2" t="str">
        <v>bathroom</v>
      </c>
    </row>
    <row r="106" ht="48" customHeight="1">
      <c r="A106" s="45" t="str">
        <v>Bathroom</v>
      </c>
      <c r="B106" s="47" t="str">
        <v>Other Bathroom</v>
      </c>
      <c r="C106" s="62"/>
      <c r="D106" s="62"/>
      <c r="E106" s="63"/>
      <c r="F106" s="63"/>
      <c r="G106" s="63"/>
      <c r="H106" s="36" t="str">
        <f>IF(COUNT(E106:G106)=0,"",IF(G106&lt;&gt;"",G106,SUM(E106:F106)))</f>
      </c>
      <c r="I106" s="2" t="str">
        <v>other-bathroom</v>
      </c>
      <c r="J106" s="2" t="str">
        <v>bathroom</v>
      </c>
    </row>
    <row r="107" ht="48" customHeight="1">
      <c r="A107" s="44" t="str">
        <v>Flooring</v>
      </c>
      <c r="B107" s="40" t="str">
        <v>Tile</v>
      </c>
      <c r="C107" s="57"/>
      <c r="D107" s="57"/>
      <c r="E107" s="61"/>
      <c r="F107" s="61"/>
      <c r="G107" s="61"/>
      <c r="H107" s="42" t="str">
        <f>IF(COUNT(E107:G107)=0,"",IF(G107&lt;&gt;"",G107,SUM(E107:F107)))</f>
      </c>
      <c r="I107" s="2" t="str">
        <v>flooring-tile</v>
      </c>
      <c r="J107" s="2" t="str">
        <v>flooring</v>
      </c>
    </row>
    <row r="108" ht="48" customHeight="1">
      <c r="A108" s="45" t="str">
        <v>Flooring</v>
      </c>
      <c r="B108" s="47" t="str">
        <v>Hardwood</v>
      </c>
      <c r="C108" s="62"/>
      <c r="D108" s="62"/>
      <c r="E108" s="63"/>
      <c r="F108" s="63"/>
      <c r="G108" s="63"/>
      <c r="H108" s="36" t="str">
        <f>IF(COUNT(E108:G108)=0,"",IF(G108&lt;&gt;"",G108,SUM(E108:F108)))</f>
      </c>
      <c r="I108" s="2" t="str">
        <v>flooring-hardwood</v>
      </c>
      <c r="J108" s="2" t="str">
        <v>flooring</v>
      </c>
    </row>
    <row r="109" ht="48" customHeight="1">
      <c r="A109" s="37" t="str">
        <v>Flooring</v>
      </c>
      <c r="B109" s="38" t="str">
        <v>Laminate</v>
      </c>
      <c r="C109" s="58"/>
      <c r="D109" s="58"/>
      <c r="E109" s="63"/>
      <c r="F109" s="63"/>
      <c r="G109" s="63"/>
      <c r="H109" s="36" t="str">
        <f>IF(COUNT(E109:G109)=0,"",IF(G109&lt;&gt;"",G109,SUM(E109:F109)))</f>
      </c>
      <c r="I109" s="2" t="str">
        <v>flooring-laminate</v>
      </c>
      <c r="J109" s="2" t="str">
        <v>flooring</v>
      </c>
    </row>
    <row r="110" ht="48" customHeight="1">
      <c r="A110" s="45" t="str">
        <v>Flooring</v>
      </c>
      <c r="B110" s="47" t="str">
        <v>Vinyl</v>
      </c>
      <c r="C110" s="62"/>
      <c r="D110" s="62"/>
      <c r="E110" s="63"/>
      <c r="F110" s="63"/>
      <c r="G110" s="63"/>
      <c r="H110" s="36" t="str">
        <f>IF(COUNT(E110:G110)=0,"",IF(G110&lt;&gt;"",G110,SUM(E110:F110)))</f>
      </c>
      <c r="I110" s="2" t="str">
        <v>flooring-vinyl</v>
      </c>
      <c r="J110" s="2" t="str">
        <v>flooring</v>
      </c>
    </row>
    <row r="111" ht="48" customHeight="1">
      <c r="A111" s="37" t="str">
        <v>Flooring</v>
      </c>
      <c r="B111" s="38" t="str">
        <v>Carpet</v>
      </c>
      <c r="C111" s="58"/>
      <c r="D111" s="58"/>
      <c r="E111" s="63"/>
      <c r="F111" s="63"/>
      <c r="G111" s="63"/>
      <c r="H111" s="36" t="str">
        <f>IF(COUNT(E111:G111)=0,"",IF(G111&lt;&gt;"",G111,SUM(E111:F111)))</f>
      </c>
      <c r="I111" s="2" t="str">
        <v>flooring-carpet</v>
      </c>
      <c r="J111" s="2" t="str">
        <v>flooring</v>
      </c>
    </row>
    <row r="112" ht="48" customHeight="1">
      <c r="A112" s="45" t="str">
        <v>Flooring</v>
      </c>
      <c r="B112" s="47" t="str">
        <v>Other Flooring</v>
      </c>
      <c r="C112" s="62"/>
      <c r="D112" s="62"/>
      <c r="E112" s="63"/>
      <c r="F112" s="63"/>
      <c r="G112" s="63"/>
      <c r="H112" s="36" t="str">
        <f>IF(COUNT(E112:G112)=0,"",IF(G112&lt;&gt;"",G112,SUM(E112:F112)))</f>
      </c>
      <c r="I112" s="2" t="str">
        <v>flooring-other</v>
      </c>
      <c r="J112" s="2" t="str">
        <v>flooring</v>
      </c>
    </row>
    <row r="113" ht="48" customHeight="1">
      <c r="A113" s="44" t="str">
        <v>Landscaping &amp; Site</v>
      </c>
      <c r="B113" s="40" t="str">
        <v>Landscaping</v>
      </c>
      <c r="C113" s="57"/>
      <c r="D113" s="57"/>
      <c r="E113" s="61"/>
      <c r="F113" s="61"/>
      <c r="G113" s="61"/>
      <c r="H113" s="42" t="str">
        <f>IF(COUNT(E113:G113)=0,"",IF(G113&lt;&gt;"",G113,SUM(E113:F113)))</f>
      </c>
      <c r="I113" s="2" t="str">
        <v>landscaping</v>
      </c>
      <c r="J113" s="2" t="str">
        <v>landscaping-exterior</v>
      </c>
    </row>
    <row r="114" ht="48" customHeight="1">
      <c r="A114" s="45" t="str">
        <v>Landscaping &amp; Site</v>
      </c>
      <c r="B114" s="47" t="str">
        <v>Irrigation</v>
      </c>
      <c r="C114" s="62"/>
      <c r="D114" s="62"/>
      <c r="E114" s="63"/>
      <c r="F114" s="63"/>
      <c r="G114" s="63"/>
      <c r="H114" s="36" t="str">
        <f>IF(COUNT(E114:G114)=0,"",IF(G114&lt;&gt;"",G114,SUM(E114:F114)))</f>
      </c>
      <c r="I114" s="2" t="str">
        <v>irrigation</v>
      </c>
      <c r="J114" s="2" t="str">
        <v>landscaping-exterior</v>
      </c>
    </row>
    <row r="115" ht="48" customHeight="1">
      <c r="A115" s="37" t="str">
        <v>Landscaping &amp; Site</v>
      </c>
      <c r="B115" s="38" t="str">
        <v>Fencing</v>
      </c>
      <c r="C115" s="58"/>
      <c r="D115" s="58"/>
      <c r="E115" s="63"/>
      <c r="F115" s="63"/>
      <c r="G115" s="63"/>
      <c r="H115" s="36" t="str">
        <f>IF(COUNT(E115:G115)=0,"",IF(G115&lt;&gt;"",G115,SUM(E115:F115)))</f>
      </c>
      <c r="I115" s="2" t="str">
        <v>fencing</v>
      </c>
      <c r="J115" s="2" t="str">
        <v>landscaping-exterior</v>
      </c>
    </row>
    <row r="116" ht="48" customHeight="1">
      <c r="A116" s="45" t="str">
        <v>Landscaping &amp; Site</v>
      </c>
      <c r="B116" s="47" t="str">
        <v>Driveway</v>
      </c>
      <c r="C116" s="62"/>
      <c r="D116" s="62"/>
      <c r="E116" s="63"/>
      <c r="F116" s="63"/>
      <c r="G116" s="63"/>
      <c r="H116" s="36" t="str">
        <f>IF(COUNT(E116:G116)=0,"",IF(G116&lt;&gt;"",G116,SUM(E116:F116)))</f>
      </c>
      <c r="I116" s="2" t="str">
        <v>driveway</v>
      </c>
      <c r="J116" s="2" t="str">
        <v>landscaping-exterior</v>
      </c>
    </row>
    <row r="117" ht="48" customHeight="1">
      <c r="A117" s="37" t="str">
        <v>Landscaping &amp; Site</v>
      </c>
      <c r="B117" s="38" t="str">
        <v>Sidewalk</v>
      </c>
      <c r="C117" s="58"/>
      <c r="D117" s="58"/>
      <c r="E117" s="63"/>
      <c r="F117" s="63"/>
      <c r="G117" s="63"/>
      <c r="H117" s="36" t="str">
        <f>IF(COUNT(E117:G117)=0,"",IF(G117&lt;&gt;"",G117,SUM(E117:F117)))</f>
      </c>
      <c r="I117" s="2" t="str">
        <v>sidewalk</v>
      </c>
      <c r="J117" s="2" t="str">
        <v>landscaping-exterior</v>
      </c>
    </row>
    <row r="118" ht="48" customHeight="1">
      <c r="A118" s="45" t="str">
        <v>Landscaping &amp; Site</v>
      </c>
      <c r="B118" s="47" t="str">
        <v>Hardscape</v>
      </c>
      <c r="C118" s="62"/>
      <c r="D118" s="62"/>
      <c r="E118" s="63"/>
      <c r="F118" s="63"/>
      <c r="G118" s="63"/>
      <c r="H118" s="36" t="str">
        <f>IF(COUNT(E118:G118)=0,"",IF(G118&lt;&gt;"",G118,SUM(E118:F118)))</f>
      </c>
      <c r="I118" s="2" t="str">
        <v>hardscape</v>
      </c>
      <c r="J118" s="2" t="str">
        <v>landscaping-exterior</v>
      </c>
    </row>
    <row r="119" ht="48" customHeight="1">
      <c r="A119" s="37" t="str">
        <v>Landscaping &amp; Site</v>
      </c>
      <c r="B119" s="38" t="str">
        <v>Pool</v>
      </c>
      <c r="C119" s="58"/>
      <c r="D119" s="58"/>
      <c r="E119" s="63"/>
      <c r="F119" s="63"/>
      <c r="G119" s="63"/>
      <c r="H119" s="36" t="str">
        <f>IF(COUNT(E119:G119)=0,"",IF(G119&lt;&gt;"",G119,SUM(E119:F119)))</f>
      </c>
      <c r="I119" s="2" t="str">
        <v>pool</v>
      </c>
      <c r="J119" s="2" t="str">
        <v>landscaping-exterior</v>
      </c>
    </row>
    <row r="120" ht="48" customHeight="1">
      <c r="A120" s="45" t="str">
        <v>Landscaping &amp; Site</v>
      </c>
      <c r="B120" s="47" t="str">
        <v>Tree Removal</v>
      </c>
      <c r="C120" s="62"/>
      <c r="D120" s="62"/>
      <c r="E120" s="63"/>
      <c r="F120" s="63"/>
      <c r="G120" s="63"/>
      <c r="H120" s="36" t="str">
        <f>IF(COUNT(E120:G120)=0,"",IF(G120&lt;&gt;"",G120,SUM(E120:F120)))</f>
      </c>
      <c r="I120" s="2" t="str">
        <v>tree-removal</v>
      </c>
      <c r="J120" s="2" t="str">
        <v>landscaping-exterior</v>
      </c>
    </row>
    <row r="121" ht="48" customHeight="1">
      <c r="A121" s="37" t="str">
        <v>Landscaping &amp; Site</v>
      </c>
      <c r="B121" s="38" t="str">
        <v>Final Grading</v>
      </c>
      <c r="C121" s="58"/>
      <c r="D121" s="58"/>
      <c r="E121" s="63"/>
      <c r="F121" s="63"/>
      <c r="G121" s="63"/>
      <c r="H121" s="36" t="str">
        <f>IF(COUNT(E121:G121)=0,"",IF(G121&lt;&gt;"",G121,SUM(E121:F121)))</f>
      </c>
      <c r="I121" s="2" t="str">
        <v>grading-final</v>
      </c>
      <c r="J121" s="2" t="str">
        <v>landscaping-exterior</v>
      </c>
    </row>
    <row r="122" ht="48" customHeight="1">
      <c r="A122" s="45" t="str">
        <v>Landscaping &amp; Site</v>
      </c>
      <c r="B122" s="47" t="str">
        <v>Exterior Cleanup</v>
      </c>
      <c r="C122" s="62"/>
      <c r="D122" s="62"/>
      <c r="E122" s="63"/>
      <c r="F122" s="63"/>
      <c r="G122" s="63"/>
      <c r="H122" s="36" t="str">
        <f>IF(COUNT(E122:G122)=0,"",IF(G122&lt;&gt;"",G122,SUM(E122:F122)))</f>
      </c>
      <c r="I122" s="2" t="str">
        <v>exterior-cleanup</v>
      </c>
      <c r="J122" s="2" t="str">
        <v>landscaping-exterior</v>
      </c>
    </row>
    <row r="123" ht="48" customHeight="1">
      <c r="A123" s="37" t="str">
        <v>Landscaping &amp; Site</v>
      </c>
      <c r="B123" s="38" t="str">
        <v>Other Landscaping</v>
      </c>
      <c r="C123" s="58"/>
      <c r="D123" s="58"/>
      <c r="E123" s="63"/>
      <c r="F123" s="63"/>
      <c r="G123" s="63"/>
      <c r="H123" s="36" t="str">
        <f>IF(COUNT(E123:G123)=0,"",IF(G123&lt;&gt;"",G123,SUM(E123:F123)))</f>
      </c>
      <c r="I123" s="2" t="str">
        <v>other-landscaping</v>
      </c>
      <c r="J123" s="2" t="str">
        <v>landscaping-exterior</v>
      </c>
    </row>
    <row r="124" ht="48" customHeight="1">
      <c r="A124" s="44" t="str">
        <v>Miscellaneous</v>
      </c>
      <c r="B124" s="49" t="str">
        <v>Mold Remediation</v>
      </c>
      <c r="C124" s="64"/>
      <c r="D124" s="64"/>
      <c r="E124" s="61"/>
      <c r="F124" s="61"/>
      <c r="G124" s="61"/>
      <c r="H124" s="42" t="str">
        <f>IF(COUNT(E124:G124)=0,"",IF(G124&lt;&gt;"",G124,SUM(E124:F124)))</f>
      </c>
      <c r="I124" s="2" t="str">
        <v>mold-remediation</v>
      </c>
      <c r="J124" s="2" t="str">
        <v>miscellaneous</v>
      </c>
    </row>
    <row r="125" ht="48" customHeight="1">
      <c r="A125" s="37" t="str">
        <v>Miscellaneous</v>
      </c>
      <c r="B125" s="38" t="str">
        <v>Pest Treatment</v>
      </c>
      <c r="C125" s="58"/>
      <c r="D125" s="58"/>
      <c r="E125" s="63"/>
      <c r="F125" s="63"/>
      <c r="G125" s="63"/>
      <c r="H125" s="36" t="str">
        <f>IF(COUNT(E125:G125)=0,"",IF(G125&lt;&gt;"",G125,SUM(E125:F125)))</f>
      </c>
      <c r="I125" s="2" t="str">
        <v>pest-treatment</v>
      </c>
      <c r="J125" s="2" t="str">
        <v>miscellaneous</v>
      </c>
    </row>
    <row r="126" ht="48" customHeight="1">
      <c r="A126" s="45" t="str">
        <v>Miscellaneous</v>
      </c>
      <c r="B126" s="47" t="str">
        <v>Smoke / CO Detectors</v>
      </c>
      <c r="C126" s="62"/>
      <c r="D126" s="62"/>
      <c r="E126" s="63"/>
      <c r="F126" s="63"/>
      <c r="G126" s="63"/>
      <c r="H126" s="36" t="str">
        <f>IF(COUNT(E126:G126)=0,"",IF(G126&lt;&gt;"",G126,SUM(E126:F126)))</f>
      </c>
      <c r="I126" s="2" t="str">
        <v>smoke-co-detectors</v>
      </c>
      <c r="J126" s="2" t="str">
        <v>miscellaneous</v>
      </c>
    </row>
    <row r="127" ht="48" customHeight="1">
      <c r="A127" s="37" t="str">
        <v>Miscellaneous</v>
      </c>
      <c r="B127" s="38" t="str">
        <v>Security System</v>
      </c>
      <c r="C127" s="58"/>
      <c r="D127" s="58"/>
      <c r="E127" s="63"/>
      <c r="F127" s="63"/>
      <c r="G127" s="63"/>
      <c r="H127" s="36" t="str">
        <f>IF(COUNT(E127:G127)=0,"",IF(G127&lt;&gt;"",G127,SUM(E127:F127)))</f>
      </c>
      <c r="I127" s="2" t="str">
        <v>security-system</v>
      </c>
      <c r="J127" s="2" t="str">
        <v>miscellaneous</v>
      </c>
    </row>
    <row r="128" ht="48" customHeight="1">
      <c r="A128" s="45" t="str">
        <v>Miscellaneous</v>
      </c>
      <c r="B128" s="47" t="str">
        <v>Final Clean</v>
      </c>
      <c r="C128" s="62"/>
      <c r="D128" s="62"/>
      <c r="E128" s="63"/>
      <c r="F128" s="63"/>
      <c r="G128" s="63"/>
      <c r="H128" s="36" t="str">
        <f>IF(COUNT(E128:G128)=0,"",IF(G128&lt;&gt;"",G128,SUM(E128:F128)))</f>
      </c>
      <c r="I128" s="2" t="str">
        <v>final-clean</v>
      </c>
      <c r="J128" s="2" t="str">
        <v>miscellaneous</v>
      </c>
    </row>
    <row r="129" ht="48" customHeight="1">
      <c r="A129" s="37" t="str">
        <v>Miscellaneous</v>
      </c>
      <c r="B129" s="38" t="str">
        <v>GC Overhead</v>
      </c>
      <c r="C129" s="58"/>
      <c r="D129" s="58"/>
      <c r="E129" s="63"/>
      <c r="F129" s="63"/>
      <c r="G129" s="63"/>
      <c r="H129" s="36" t="str">
        <f>IF(COUNT(E129:G129)=0,"",IF(G129&lt;&gt;"",G129,SUM(E129:F129)))</f>
      </c>
      <c r="I129" s="2" t="str">
        <v>gc-overhead</v>
      </c>
      <c r="J129" s="2" t="str">
        <v>miscellaneous</v>
      </c>
    </row>
    <row r="130" ht="48" customHeight="1">
      <c r="A130" s="45" t="str">
        <v>Miscellaneous</v>
      </c>
      <c r="B130" s="47" t="str">
        <v>Contingency</v>
      </c>
      <c r="C130" s="62"/>
      <c r="D130" s="62"/>
      <c r="E130" s="63"/>
      <c r="F130" s="63"/>
      <c r="G130" s="63"/>
      <c r="H130" s="36" t="str">
        <f>IF(COUNT(E130:G130)=0,"",IF(G130&lt;&gt;"",G130,SUM(E130:F130)))</f>
      </c>
      <c r="I130" s="2" t="str">
        <v>contingency</v>
      </c>
      <c r="J130" s="2" t="str">
        <v>miscellaneous</v>
      </c>
    </row>
    <row r="131" ht="48" customHeight="1">
      <c r="A131" s="37" t="str">
        <v>Miscellaneous</v>
      </c>
      <c r="B131" s="38" t="str">
        <v>Other Miscellaneous</v>
      </c>
      <c r="C131" s="58"/>
      <c r="D131" s="58"/>
      <c r="E131" s="63"/>
      <c r="F131" s="63"/>
      <c r="G131" s="63"/>
      <c r="H131" s="36" t="str">
        <f>IF(COUNT(E131:G131)=0,"",IF(G131&lt;&gt;"",G131,SUM(E131:F131)))</f>
      </c>
      <c r="I131" s="2" t="str">
        <v>other-misc</v>
      </c>
      <c r="J131" s="2" t="str">
        <v>miscellaneous</v>
      </c>
    </row>
  </sheetData>
  <sheetProtection sheet="1" objects="1" scenarios="1" selectLockedCells="1" selectUnlockedCells="0"/>
  <dataValidations count="1">
    <dataValidation type="decimal" operator="between" sqref="E7:G131">
      <formula1>0</formula1>
      <formula2>1000000000</formula2>
    </dataValidation>
  </dataValidations>
  <pageMargins left="0.25" right="0.25" top="0.35" bottom="0.35" header="0.15" footer="0.15"/>
  <pageSetup paperSize="1" orientation="landscape" fitToWidth="1" fitToHeight="0"/>
  <drawing r:id="R74c5da315f81476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workbookViewId="0"/>
  </sheetViews>
  <sheetFormatPr defaultRowHeight="15"/>
  <cols>
    <col min="1" max="1" width="36" hidden="0" customWidth="1"/>
    <col min="2" max="2" width="22" hidden="0" customWidth="1"/>
    <col min="3" max="3" width="4" hidden="0" customWidth="1"/>
    <col min="4" max="4" width="65" hidden="0" customWidth="1"/>
  </cols>
  <sheetData>
    <row r="1" ht="90" customHeight="1">
      <c r="A1" s="4" t="str">
        <v>Renovation budget summary</v>
      </c>
      <c r="B1" s="2"/>
      <c r="C1" s="2"/>
      <c r="D1" s="2"/>
    </row>
    <row r="2" ht="30" customHeight="1">
      <c r="A2" s="5"/>
      <c r="B2" s="5"/>
      <c r="C2" s="5"/>
      <c r="D2" s="5"/>
    </row>
    <row r="3" ht="30" customHeight="1">
      <c r="A3" s="2" t="str">
        <v>Amounts in USD</v>
      </c>
      <c r="B3" s="2"/>
      <c r="C3" s="2"/>
      <c r="D3" s="2" t="str">
        <v>Totals update from the Scope of Work worksheet.</v>
      </c>
    </row>
    <row r="4" ht="30" customHeight="1">
      <c r="A4" s="2"/>
      <c r="B4" s="2"/>
      <c r="C4" s="2"/>
      <c r="D4" s="2" t="str">
        <v>A zero subtotal may mean costs have not yet been estimated.</v>
      </c>
    </row>
    <row r="5" ht="30" customHeight="1">
      <c r="A5" s="2"/>
      <c r="B5" s="2"/>
      <c r="C5" s="2"/>
      <c r="D5" s="2"/>
    </row>
    <row r="6" ht="40" customHeight="1">
      <c r="A6" s="10" t="str">
        <v>Category</v>
      </c>
      <c r="B6" s="12" t="str">
        <v>Budget $</v>
      </c>
      <c r="C6" s="2"/>
      <c r="D6" s="2"/>
    </row>
    <row r="7" ht="30" customHeight="1">
      <c r="A7" s="51" t="str">
        <v>Soft Costs &amp; Permits</v>
      </c>
      <c r="B7" s="53" t="n">
        <f>SUMIF('Scope of Work'!$A$7:$A$131,A7,'Scope of Work'!$H$7:$H$131)</f>
        <v>0</v>
      </c>
      <c r="C7" s="2"/>
      <c r="D7" s="56" t="str">
        <v>Before returning the workbook</v>
      </c>
    </row>
    <row r="8" ht="30" customHeight="1">
      <c r="A8" s="52" t="str">
        <v>Demo &amp; Sitework</v>
      </c>
      <c r="B8" s="54" t="n">
        <f>SUMIF('Scope of Work'!$A$7:$A$131,A8,'Scope of Work'!$H$7:$H$131)</f>
        <v>0</v>
      </c>
      <c r="C8" s="2"/>
      <c r="D8" s="29" t="str">
        <v>Check the address, renovation overview and budget total.</v>
      </c>
    </row>
    <row r="9" ht="30" customHeight="1">
      <c r="A9" s="51" t="str">
        <v>Foundation &amp; Masonry</v>
      </c>
      <c r="B9" s="53" t="n">
        <f>SUMIF('Scope of Work'!$A$7:$A$131,A9,'Scope of Work'!$H$7:$H$131)</f>
        <v>0</v>
      </c>
      <c r="C9" s="2"/>
      <c r="D9" s="29" t="str">
        <v>Describe every budgeted item. Include room details as needed.</v>
      </c>
    </row>
    <row r="10" ht="30" customHeight="1">
      <c r="A10" s="52" t="str">
        <v>Framing &amp; Structure</v>
      </c>
      <c r="B10" s="54" t="n">
        <f>SUMIF('Scope of Work'!$A$7:$A$131,A10,'Scope of Work'!$H$7:$H$131)</f>
        <v>0</v>
      </c>
      <c r="C10" s="2"/>
      <c r="D10" s="29" t="str">
        <v>Separate costs where you know the breakdown. Do not guess it.</v>
      </c>
    </row>
    <row r="11" ht="30" customHeight="1">
      <c r="A11" s="51" t="str">
        <v>Roofing</v>
      </c>
      <c r="B11" s="53" t="n">
        <f>SUMIF('Scope of Work'!$A$7:$A$131,A11,'Scope of Work'!$H$7:$H$131)</f>
        <v>0</v>
      </c>
      <c r="C11" s="2"/>
      <c r="D11" s="29"/>
    </row>
    <row r="12" ht="30" customHeight="1">
      <c r="A12" s="52" t="str">
        <v>Exterior / Siding</v>
      </c>
      <c r="B12" s="54" t="n">
        <f>SUMIF('Scope of Work'!$A$7:$A$131,A12,'Scope of Work'!$H$7:$H$131)</f>
        <v>0</v>
      </c>
      <c r="C12" s="2"/>
      <c r="D12" s="56" t="str">
        <v>After the lender is selected</v>
      </c>
    </row>
    <row r="13" ht="42" customHeight="1">
      <c r="A13" s="51" t="str">
        <v>Plumbing</v>
      </c>
      <c r="B13" s="53" t="n">
        <f>SUMIF('Scope of Work'!$A$7:$A$131,A13,'Scope of Work'!$H$7:$H$131)</f>
        <v>0</v>
      </c>
      <c r="C13" s="2"/>
      <c r="D13" s="29" t="str">
        <v>Luke can import this workbook and prepare the selected lender’s scope.</v>
      </c>
    </row>
    <row r="14" ht="42" customHeight="1">
      <c r="A14" s="52" t="str">
        <v>Electrical</v>
      </c>
      <c r="B14" s="54" t="n">
        <f>SUMIF('Scope of Work'!$A$7:$A$131,A14,'Scope of Work'!$H$7:$H$131)</f>
        <v>0</v>
      </c>
      <c r="C14" s="2"/>
      <c r="D14" s="29" t="str">
        <v>Some lenders require additional allocations, draw details or signatures.</v>
      </c>
    </row>
    <row r="15" ht="42" customHeight="1">
      <c r="A15" s="51" t="str">
        <v>HVAC</v>
      </c>
      <c r="B15" s="53" t="n">
        <f>SUMIF('Scope of Work'!$A$7:$A$131,A15,'Scope of Work'!$H$7:$H$131)</f>
        <v>0</v>
      </c>
      <c r="C15" s="2"/>
      <c r="D15" s="29" t="str">
        <v>Review the populated lender form before submission.</v>
      </c>
    </row>
    <row r="16" ht="30" customHeight="1">
      <c r="A16" s="52" t="str">
        <v>Insulation &amp; Drywall</v>
      </c>
      <c r="B16" s="54" t="n">
        <f>SUMIF('Scope of Work'!$A$7:$A$131,A16,'Scope of Work'!$H$7:$H$131)</f>
        <v>0</v>
      </c>
      <c r="C16" s="2"/>
      <c r="D16" s="2"/>
    </row>
    <row r="17" ht="30" customHeight="1">
      <c r="A17" s="51" t="str">
        <v>Interior Finishes</v>
      </c>
      <c r="B17" s="53" t="n">
        <f>SUMIF('Scope of Work'!$A$7:$A$131,A17,'Scope of Work'!$H$7:$H$131)</f>
        <v>0</v>
      </c>
      <c r="C17" s="2"/>
      <c r="D17" s="2"/>
    </row>
    <row r="18" ht="30" customHeight="1">
      <c r="A18" s="52" t="str">
        <v>Kitchen</v>
      </c>
      <c r="B18" s="54" t="n">
        <f>SUMIF('Scope of Work'!$A$7:$A$131,A18,'Scope of Work'!$H$7:$H$131)</f>
        <v>0</v>
      </c>
      <c r="C18" s="2"/>
      <c r="D18" s="2"/>
    </row>
    <row r="19" ht="30" customHeight="1">
      <c r="A19" s="51" t="str">
        <v>Bathroom</v>
      </c>
      <c r="B19" s="53" t="n">
        <f>SUMIF('Scope of Work'!$A$7:$A$131,A19,'Scope of Work'!$H$7:$H$131)</f>
        <v>0</v>
      </c>
      <c r="C19" s="2"/>
      <c r="D19" s="2"/>
    </row>
    <row r="20" ht="30" customHeight="1">
      <c r="A20" s="52" t="str">
        <v>Flooring</v>
      </c>
      <c r="B20" s="54" t="n">
        <f>SUMIF('Scope of Work'!$A$7:$A$131,A20,'Scope of Work'!$H$7:$H$131)</f>
        <v>0</v>
      </c>
      <c r="C20" s="2"/>
      <c r="D20" s="2"/>
    </row>
    <row r="21" ht="30" customHeight="1">
      <c r="A21" s="51" t="str">
        <v>Landscaping &amp; Site</v>
      </c>
      <c r="B21" s="53" t="n">
        <f>SUMIF('Scope of Work'!$A$7:$A$131,A21,'Scope of Work'!$H$7:$H$131)</f>
        <v>0</v>
      </c>
      <c r="C21" s="2"/>
      <c r="D21" s="2"/>
    </row>
    <row r="22" ht="30" customHeight="1">
      <c r="A22" s="52" t="str">
        <v>Miscellaneous</v>
      </c>
      <c r="B22" s="54" t="n">
        <f>SUMIF('Scope of Work'!$A$7:$A$131,A22,'Scope of Work'!$H$7:$H$131)</f>
        <v>0</v>
      </c>
      <c r="C22" s="2"/>
      <c r="D22" s="2"/>
    </row>
    <row r="23" ht="38" customHeight="1">
      <c r="A23" s="8" t="str">
        <v>TOTAL RENOVATION BUDGET</v>
      </c>
      <c r="B23" s="55" t="n">
        <f>SUM(B7:B22)</f>
        <v>0</v>
      </c>
      <c r="C23" s="2"/>
      <c r="D23" s="2"/>
    </row>
    <row r="24" ht="30" customHeight="1">
      <c r="A24" s="2"/>
      <c r="B24" s="2"/>
      <c r="C24" s="2"/>
      <c r="D24" s="2"/>
    </row>
    <row r="25" ht="30" customHeight="1">
      <c r="A25" s="2"/>
      <c r="B25" s="2"/>
      <c r="C25" s="2"/>
      <c r="D25" s="2"/>
    </row>
    <row r="26" ht="30" customHeight="1">
      <c r="A26" s="2" t="str">
        <v>Equal Housing Lender.</v>
      </c>
      <c r="B26" s="2"/>
      <c r="C26" s="2"/>
      <c r="D26" s="2" t="str">
        <v>This is not a loan approval or commitment to lend.</v>
      </c>
    </row>
    <row r="27" ht="30" customHeight="1">
      <c r="A27" s="2"/>
      <c r="B27" s="2"/>
      <c r="C27" s="2"/>
      <c r="D27" s="2"/>
    </row>
    <row r="28" ht="30" customHeight="1">
      <c r="A28" s="2"/>
      <c r="B28" s="2"/>
      <c r="C28" s="2"/>
      <c r="D28" s="2"/>
    </row>
    <row r="29" ht="30" customHeight="1">
      <c r="A29" s="2"/>
      <c r="B29" s="2"/>
      <c r="C29" s="2"/>
      <c r="D29" s="2"/>
    </row>
    <row r="30" ht="30" customHeight="1">
      <c r="A30" s="2"/>
      <c r="B30" s="2"/>
      <c r="C30" s="2"/>
      <c r="D30" s="2"/>
    </row>
  </sheetData>
  <sheetProtection sheet="1" objects="1" scenarios="1" selectLockedCells="1" selectUnlockedCells="0"/>
  <pageMargins left="0.25" right="0.25" top="0.35" bottom="0.35" header="0.15" footer="0.15"/>
  <pageSetup paperSize="1" orientation="landscape" fitToWidth="1" fitToHeight="0"/>
  <drawing r:id="R3a07d985bf174954"/>
</worksheet>
</file>